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/>
  </bookViews>
  <sheets>
    <sheet name="Results" sheetId="1" r:id="rId1"/>
  </sheets>
  <definedNames>
    <definedName name="solver_adj" localSheetId="0" hidden="1">Results!$C$12:$C$208,Results!$B$3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Results!$B$6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Results!$F$2</definedName>
    <definedName name="solver_pre" localSheetId="0" hidden="1">0.00000000001</definedName>
    <definedName name="solver_rbv" localSheetId="0" hidden="1">1</definedName>
    <definedName name="solver_rel1" localSheetId="0" hidden="1">2</definedName>
    <definedName name="solver_rhs1" localSheetId="0" hidden="1">Results!$B$8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703" i="1" l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6" i="1"/>
  <c r="J626" i="1" l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L675" i="1" l="1"/>
  <c r="L674" i="1"/>
  <c r="L650" i="1"/>
  <c r="L626" i="1"/>
  <c r="L683" i="1"/>
  <c r="L682" i="1"/>
  <c r="L685" i="1"/>
  <c r="L661" i="1"/>
  <c r="L637" i="1"/>
  <c r="L658" i="1"/>
  <c r="L634" i="1"/>
  <c r="L669" i="1"/>
  <c r="L645" i="1"/>
  <c r="L680" i="1"/>
  <c r="L667" i="1"/>
  <c r="L631" i="1"/>
  <c r="L666" i="1"/>
  <c r="L642" i="1"/>
  <c r="L677" i="1"/>
  <c r="L653" i="1"/>
  <c r="L629" i="1"/>
  <c r="L651" i="1"/>
  <c r="L627" i="1"/>
  <c r="L635" i="1"/>
  <c r="L681" i="1"/>
  <c r="L673" i="1"/>
  <c r="L665" i="1"/>
  <c r="L657" i="1"/>
  <c r="L649" i="1"/>
  <c r="L641" i="1"/>
  <c r="L633" i="1"/>
  <c r="L659" i="1"/>
  <c r="L643" i="1"/>
  <c r="L672" i="1"/>
  <c r="L664" i="1"/>
  <c r="L656" i="1"/>
  <c r="L648" i="1"/>
  <c r="L640" i="1"/>
  <c r="L632" i="1"/>
  <c r="L679" i="1"/>
  <c r="L671" i="1"/>
  <c r="L663" i="1"/>
  <c r="L655" i="1"/>
  <c r="L647" i="1"/>
  <c r="L639" i="1"/>
  <c r="L678" i="1"/>
  <c r="L670" i="1"/>
  <c r="L662" i="1"/>
  <c r="L654" i="1"/>
  <c r="L646" i="1"/>
  <c r="L638" i="1"/>
  <c r="L630" i="1"/>
  <c r="L684" i="1"/>
  <c r="L676" i="1"/>
  <c r="L668" i="1"/>
  <c r="L660" i="1"/>
  <c r="L652" i="1"/>
  <c r="L644" i="1"/>
  <c r="L636" i="1"/>
  <c r="L628" i="1"/>
  <c r="B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<sst xmlns="http://schemas.openxmlformats.org/spreadsheetml/2006/main" count="1905" uniqueCount="219">
  <si>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</si>
  <si>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</si>
  <si>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</si>
  <si>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</si>
  <si>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</si>
  <si>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</si>
  <si>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</si>
  <si>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</si>
  <si>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</si>
  <si>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</si>
  <si>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</si>
  <si>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Massachusetts</t>
  </si>
  <si>
    <t>Connecticut</t>
  </si>
  <si>
    <t>Utah State</t>
  </si>
  <si>
    <t>New Mexico State</t>
  </si>
  <si>
    <t>Idaho</t>
  </si>
  <si>
    <t>Washington State</t>
  </si>
  <si>
    <t>Arizona State</t>
  </si>
  <si>
    <t>Minnesota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</si>
  <si>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</si>
  <si>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</si>
  <si>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</si>
  <si>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</si>
  <si>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</si>
  <si>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</si>
  <si>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</si>
  <si>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</si>
  <si>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</si>
  <si>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</si>
  <si>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</si>
  <si>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</si>
  <si>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</si>
  <si>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</si>
  <si>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</si>
  <si>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</si>
  <si>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</si>
  <si>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</si>
  <si>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</si>
  <si>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</si>
  <si>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</si>
  <si>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</si>
  <si>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</si>
  <si>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</si>
  <si>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</si>
  <si>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</si>
  <si>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South Alabama</t>
  </si>
  <si>
    <t>Air Force</t>
  </si>
  <si>
    <t>Maryland</t>
  </si>
  <si>
    <t>Virginia</t>
  </si>
  <si>
    <t>Nevada</t>
  </si>
  <si>
    <t>California</t>
  </si>
  <si>
    <t>Nebraska</t>
  </si>
  <si>
    <t>Iowa</t>
  </si>
  <si>
    <t>Northern Illinois</t>
  </si>
  <si>
    <t>Wisconsin</t>
  </si>
  <si>
    <t>Boston College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</si>
  <si>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</si>
  <si>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</si>
  <si>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</si>
  <si>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</si>
  <si>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</si>
  <si>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</si>
  <si>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</si>
  <si>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</si>
  <si>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</si>
  <si>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</si>
  <si>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</si>
  <si>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</si>
  <si>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</si>
  <si>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</si>
  <si>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</si>
  <si>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</si>
  <si>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</si>
  <si>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</si>
  <si>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</si>
  <si>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</si>
  <si>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</si>
  <si>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</si>
  <si>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</si>
  <si>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Mississippi State</t>
  </si>
  <si>
    <t>Arkansas</t>
  </si>
  <si>
    <t>Missouri</t>
  </si>
  <si>
    <t>Hawaii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</si>
  <si>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</si>
  <si>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</si>
  <si>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</si>
  <si>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</si>
  <si>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</si>
  <si>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</si>
  <si>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</si>
  <si>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</si>
  <si>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</si>
  <si>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</si>
  <si>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</si>
  <si>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</si>
  <si>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</si>
  <si>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</si>
  <si>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</si>
  <si>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</si>
  <si>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</si>
  <si>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</si>
  <si>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</si>
  <si>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</si>
  <si>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</si>
  <si>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</si>
  <si>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</si>
  <si>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</si>
  <si>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</si>
  <si>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</si>
  <si>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</si>
  <si>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</si>
  <si>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</si>
  <si>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</si>
  <si>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</si>
  <si>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</si>
  <si>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</si>
  <si>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</si>
  <si>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</si>
  <si>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</si>
  <si>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</si>
  <si>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</si>
  <si>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</si>
  <si>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</si>
  <si>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</si>
  <si>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</si>
  <si>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</si>
  <si>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</si>
  <si>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</si>
  <si>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</si>
  <si>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Rating College Football Teams (2012)</t>
  </si>
  <si>
    <t>Abilene Christian</t>
  </si>
  <si>
    <t>Alabama-Birmingham</t>
  </si>
  <si>
    <t>Alabama A&amp;M</t>
  </si>
  <si>
    <t>Alabama State</t>
  </si>
  <si>
    <t>Albany</t>
  </si>
  <si>
    <t>Alcorn State</t>
  </si>
  <si>
    <t>Appalachian State</t>
  </si>
  <si>
    <t>Arkansas-Pine Bluff</t>
  </si>
  <si>
    <t>Austin Peay</t>
  </si>
  <si>
    <t>Bowling Green State</t>
  </si>
  <si>
    <t>Brigham Young</t>
  </si>
  <si>
    <t>California-Davis</t>
  </si>
  <si>
    <t>Campbell</t>
  </si>
  <si>
    <t>Central Arkansas</t>
  </si>
  <si>
    <t>Charleston Southern</t>
  </si>
  <si>
    <t>Charlotte</t>
  </si>
  <si>
    <t>Chattanooga</t>
  </si>
  <si>
    <t>Citadel</t>
  </si>
  <si>
    <t>Coastal Carolina</t>
  </si>
  <si>
    <t>Drake</t>
  </si>
  <si>
    <t>Duquesne</t>
  </si>
  <si>
    <t>East Tennessee State</t>
  </si>
  <si>
    <t>Eastern Illinois</t>
  </si>
  <si>
    <t>Eastern Kentucky</t>
  </si>
  <si>
    <t>Eastern Washington</t>
  </si>
  <si>
    <t>Florida A&amp;M</t>
  </si>
  <si>
    <t>Fordham</t>
  </si>
  <si>
    <t>Furman</t>
  </si>
  <si>
    <t>Georgia Southern</t>
  </si>
  <si>
    <t>Georgia State</t>
  </si>
  <si>
    <t>Houston Baptist</t>
  </si>
  <si>
    <t>Idaho State</t>
  </si>
  <si>
    <t>Illinois State</t>
  </si>
  <si>
    <t>Jackson State</t>
  </si>
  <si>
    <t>James Madison</t>
  </si>
  <si>
    <t>Lafayette</t>
  </si>
  <si>
    <t>Lamar</t>
  </si>
  <si>
    <t>Lehigh</t>
  </si>
  <si>
    <t>Liberty</t>
  </si>
  <si>
    <t>Louisiana</t>
  </si>
  <si>
    <t>Louisiana State</t>
  </si>
  <si>
    <t>Maine</t>
  </si>
  <si>
    <t>Miami (FL)</t>
  </si>
  <si>
    <t>Miami (OH)</t>
  </si>
  <si>
    <t>Middle Tennessee State</t>
  </si>
  <si>
    <t>Missouri State</t>
  </si>
  <si>
    <t>Monmouth</t>
  </si>
  <si>
    <t>Morgan State</t>
  </si>
  <si>
    <t>Murray State</t>
  </si>
  <si>
    <t>Nevada-Las Vegas</t>
  </si>
  <si>
    <t>New Hampshire</t>
  </si>
  <si>
    <t>Norfolk State</t>
  </si>
  <si>
    <t>North Carolina A&amp;T</t>
  </si>
  <si>
    <t>North Carolina Central</t>
  </si>
  <si>
    <t>North Dakota</t>
  </si>
  <si>
    <t>Northern Arizona</t>
  </si>
  <si>
    <t>Northern Iowa</t>
  </si>
  <si>
    <t>Northwestern State</t>
  </si>
  <si>
    <t>Old Dominion</t>
  </si>
  <si>
    <t>Portland State</t>
  </si>
  <si>
    <t>Rhode Island</t>
  </si>
  <si>
    <t>Richmond</t>
  </si>
  <si>
    <t>Sacramento State</t>
  </si>
  <si>
    <t>Samford</t>
  </si>
  <si>
    <t>Savannah State</t>
  </si>
  <si>
    <t>South Carolina State</t>
  </si>
  <si>
    <t>South Dakota</t>
  </si>
  <si>
    <t>Southeast Missouri State</t>
  </si>
  <si>
    <t>Southeastern Louisiana</t>
  </si>
  <si>
    <t>Southern</t>
  </si>
  <si>
    <t>Southern California</t>
  </si>
  <si>
    <t>Southern Illinois</t>
  </si>
  <si>
    <t>Southern Mississippi</t>
  </si>
  <si>
    <t>Southern Utah</t>
  </si>
  <si>
    <t>Stephen F. Austin</t>
  </si>
  <si>
    <t>Stony Brook</t>
  </si>
  <si>
    <t>Tennessee-Martin</t>
  </si>
  <si>
    <t>Tennessee State</t>
  </si>
  <si>
    <t>Tennessee Tech</t>
  </si>
  <si>
    <t>Texas-El Paso</t>
  </si>
  <si>
    <t>Texas-San Antonio</t>
  </si>
  <si>
    <t>Texas Christian</t>
  </si>
  <si>
    <t>Texas Southern</t>
  </si>
  <si>
    <t>Villanova</t>
  </si>
  <si>
    <t>Virginia Military Institute</t>
  </si>
  <si>
    <t>Weber State</t>
  </si>
  <si>
    <t>Western Carolina</t>
  </si>
  <si>
    <t>Western Illinois</t>
  </si>
  <si>
    <t>Youngstown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</si>
</sst>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 style="thick">
        <color theme="3"/>
      </left>
      <right/>
      <top/>
      <bottom style="thick">
        <color theme="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2" fontId="1" fillId="0" borderId="0" xfId="0" applyNumberFormat="1" applyFont="1" applyAlignment="1">
      <alignment horizontal="center" vertical="top"/>
    </xf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abSelected="1" zoomScale="110" zoomScaleNormal="110" workbookViewId="0">
      <selection activeCell="B8" sqref="B8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17.28515625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6" t="s">
        <v>129</v>
      </c>
      <c r="B1" s="26"/>
      <c r="C1" s="26"/>
      <c r="D1" s="26"/>
      <c r="E1" s="26" t="s">
        <v>111</v>
      </c>
      <c r="F1" s="26"/>
      <c r="G1" s="26"/>
    </row>
    <row r="2" spans="1:12" ht="17.25" thickTop="1" thickBot="1" x14ac:dyDescent="0.3">
      <c r="E2" s="4" t="s">
        <v>112</v>
      </c>
      <c r="F2" s="8">
        <f>SUM(L6:L685)</f>
        <v>95932.998551911369</v>
      </c>
    </row>
    <row r="3" spans="1:12" ht="17.25" thickTop="1" thickBot="1" x14ac:dyDescent="0.3">
      <c r="A3" s="5" t="s">
        <v>123</v>
      </c>
      <c r="B3" s="13">
        <v>2.4181828447530198</v>
      </c>
      <c r="C3" s="16"/>
      <c r="G3" s="3"/>
    </row>
    <row r="4" spans="1:12" ht="16.5" thickTop="1" x14ac:dyDescent="0.25">
      <c r="E4" s="4" t="s">
        <v>120</v>
      </c>
      <c r="K4" s="27" t="s">
        <v>128</v>
      </c>
      <c r="L4" s="27"/>
    </row>
    <row r="5" spans="1:12" ht="16.5" thickBot="1" x14ac:dyDescent="0.3">
      <c r="A5" s="28" t="s">
        <v>116</v>
      </c>
      <c r="B5" s="28"/>
      <c r="C5" s="28"/>
      <c r="D5" s="28"/>
      <c r="E5" s="2"/>
      <c r="F5" s="1" t="s">
        <v>125</v>
      </c>
      <c r="G5" s="1" t="s">
        <v>124</v>
      </c>
      <c r="H5" s="2" t="s">
        <v>127</v>
      </c>
      <c r="I5" s="2" t="s">
        <v>126</v>
      </c>
      <c r="J5" s="2" t="s">
        <v>113</v>
      </c>
      <c r="K5" s="2" t="s">
        <v>114</v>
      </c>
      <c r="L5" s="2" t="s">
        <v>115</v>
      </c>
    </row>
    <row r="6" spans="1:12" ht="16.5" thickTop="1" x14ac:dyDescent="0.25">
      <c r="A6" s="5" t="s">
        <v>117</v>
      </c>
      <c r="B6" s="7">
        <f>AVERAGE(C12:C135)</f>
        <v>84.999999999999872</v>
      </c>
      <c r="E6" s="10"/>
      <c r="F6" t="s">
        <v>59</v>
      </c>
      <c r="G6" t="s">
        <v>82</v>
      </c>
      <c r="H6">
        <v>34</v>
      </c>
      <c r="I6">
        <v>43</v>
      </c>
      <c r="J6" s="18">
        <f t="shared" ref="J6:J69" si="0">H6-I6</f>
        <v>-9</v>
      </c>
      <c r="K6" s="20">
        <f>VLOOKUP(F6,$B$12:$C$230,2,FALSE)-VLOOKUP(G6,$B$12:$C$230,2,FALSE)+$B$3</f>
        <v>-2.7878940497098195</v>
      </c>
      <c r="L6" s="20">
        <f>(J6-K6)^2</f>
        <v>38.59026033763066</v>
      </c>
    </row>
    <row r="7" spans="1:12" ht="16.5" thickBot="1" x14ac:dyDescent="0.3">
      <c r="B7" s="2" t="s">
        <v>118</v>
      </c>
      <c r="E7" s="11"/>
      <c r="F7" t="s">
        <v>11</v>
      </c>
      <c r="G7" t="s">
        <v>150</v>
      </c>
      <c r="H7">
        <v>63</v>
      </c>
      <c r="I7">
        <v>15</v>
      </c>
      <c r="J7" s="18">
        <f t="shared" si="0"/>
        <v>48</v>
      </c>
      <c r="K7" s="20">
        <f t="shared" ref="K7:K70" si="1">VLOOKUP(F7,$B$12:$C$230,2,FALSE)-VLOOKUP(G7,$B$12:$C$230,2,FALSE)+$B$3</f>
        <v>31.388824010457064</v>
      </c>
      <c r="L7" s="20">
        <f t="shared" ref="L7:L70" si="2">(J7-K7)^2</f>
        <v>275.93116775556774</v>
      </c>
    </row>
    <row r="8" spans="1:12" ht="17.25" thickTop="1" thickBot="1" x14ac:dyDescent="0.3">
      <c r="A8" s="5" t="s">
        <v>119</v>
      </c>
      <c r="B8" s="14">
        <v>85</v>
      </c>
      <c r="C8" s="9"/>
      <c r="E8" s="11"/>
      <c r="F8" t="s">
        <v>14</v>
      </c>
      <c r="G8" t="s">
        <v>67</v>
      </c>
      <c r="H8">
        <v>7</v>
      </c>
      <c r="I8">
        <v>29</v>
      </c>
      <c r="J8" s="18">
        <f t="shared" si="0"/>
        <v>-22</v>
      </c>
      <c r="K8" s="20">
        <f t="shared" si="1"/>
        <v>-19.707167219263496</v>
      </c>
      <c r="L8" s="20">
        <f t="shared" si="2"/>
        <v>5.2570821604198876</v>
      </c>
    </row>
    <row r="9" spans="1:12" ht="16.5" thickTop="1" x14ac:dyDescent="0.25">
      <c r="B9" s="9"/>
      <c r="C9" s="9"/>
      <c r="E9" s="11"/>
      <c r="F9" t="s">
        <v>131</v>
      </c>
      <c r="G9" t="s">
        <v>194</v>
      </c>
      <c r="H9">
        <v>52</v>
      </c>
      <c r="I9">
        <v>0</v>
      </c>
      <c r="J9" s="18">
        <f t="shared" si="0"/>
        <v>52</v>
      </c>
      <c r="K9" s="20">
        <f t="shared" si="1"/>
        <v>60.606612156828589</v>
      </c>
      <c r="L9" s="20">
        <f t="shared" si="2"/>
        <v>74.073772818069656</v>
      </c>
    </row>
    <row r="10" spans="1:12" x14ac:dyDescent="0.25">
      <c r="A10" s="6" t="s">
        <v>121</v>
      </c>
      <c r="E10" s="11"/>
      <c r="F10" t="s">
        <v>25</v>
      </c>
      <c r="G10" t="s">
        <v>141</v>
      </c>
      <c r="H10">
        <v>38</v>
      </c>
      <c r="I10">
        <v>44</v>
      </c>
      <c r="J10" s="18">
        <f t="shared" si="0"/>
        <v>-6</v>
      </c>
      <c r="K10" s="20">
        <f t="shared" si="1"/>
        <v>-5.9187626125306281</v>
      </c>
      <c r="L10" s="20">
        <f t="shared" si="2"/>
        <v>6.5995131228488669E-3</v>
      </c>
    </row>
    <row r="11" spans="1:12" ht="16.5" thickBot="1" x14ac:dyDescent="0.3">
      <c r="A11" s="17"/>
      <c r="B11" s="5" t="s">
        <v>122</v>
      </c>
      <c r="C11" s="2" t="s">
        <v>110</v>
      </c>
      <c r="E11" s="11"/>
      <c r="F11" t="s">
        <v>12</v>
      </c>
      <c r="G11" t="s">
        <v>0</v>
      </c>
      <c r="H11">
        <v>17</v>
      </c>
      <c r="I11">
        <v>56</v>
      </c>
      <c r="J11" s="18">
        <f t="shared" si="0"/>
        <v>-39</v>
      </c>
      <c r="K11" s="20">
        <f t="shared" si="1"/>
        <v>-43.579756666452802</v>
      </c>
      <c r="L11" s="20">
        <f t="shared" si="2"/>
        <v>20.974171123918882</v>
      </c>
    </row>
    <row r="12" spans="1:12" ht="16.5" thickTop="1" x14ac:dyDescent="0.25">
      <c r="A12" s="17"/>
      <c r="B12" t="s">
        <v>130</v>
      </c>
      <c r="C12" s="21">
        <v>67.887573160599302</v>
      </c>
      <c r="E12" s="11"/>
      <c r="F12" t="s">
        <v>106</v>
      </c>
      <c r="G12" t="s">
        <v>198</v>
      </c>
      <c r="H12">
        <v>34</v>
      </c>
      <c r="I12">
        <v>31</v>
      </c>
      <c r="J12" s="18">
        <f t="shared" si="0"/>
        <v>3</v>
      </c>
      <c r="K12" s="20">
        <f t="shared" si="1"/>
        <v>0.38023974002233318</v>
      </c>
      <c r="L12" s="20">
        <f t="shared" si="2"/>
        <v>6.8631438197582524</v>
      </c>
    </row>
    <row r="13" spans="1:12" x14ac:dyDescent="0.25">
      <c r="A13" s="17"/>
      <c r="B13" t="s">
        <v>46</v>
      </c>
      <c r="C13" s="15">
        <v>94.041410984457272</v>
      </c>
      <c r="E13" s="11"/>
      <c r="F13" t="s">
        <v>18</v>
      </c>
      <c r="G13" t="s">
        <v>14</v>
      </c>
      <c r="H13">
        <v>48</v>
      </c>
      <c r="I13">
        <v>10</v>
      </c>
      <c r="J13" s="18">
        <f t="shared" si="0"/>
        <v>38</v>
      </c>
      <c r="K13" s="20">
        <f t="shared" si="1"/>
        <v>32.441293131346313</v>
      </c>
      <c r="L13" s="20">
        <f t="shared" si="2"/>
        <v>30.899222051617674</v>
      </c>
    </row>
    <row r="14" spans="1:12" x14ac:dyDescent="0.25">
      <c r="A14" s="17"/>
      <c r="B14" t="s">
        <v>1</v>
      </c>
      <c r="C14" s="15">
        <v>79.684168466375226</v>
      </c>
      <c r="E14" s="11"/>
      <c r="F14" t="s">
        <v>57</v>
      </c>
      <c r="G14" t="s">
        <v>38</v>
      </c>
      <c r="H14">
        <v>27</v>
      </c>
      <c r="I14">
        <v>31</v>
      </c>
      <c r="J14" s="18">
        <f t="shared" si="0"/>
        <v>-4</v>
      </c>
      <c r="K14" s="20">
        <f t="shared" si="1"/>
        <v>7.1109516184607884</v>
      </c>
      <c r="L14" s="20">
        <f t="shared" si="2"/>
        <v>123.45324586777642</v>
      </c>
    </row>
    <row r="15" spans="1:12" x14ac:dyDescent="0.25">
      <c r="A15" s="17"/>
      <c r="B15" t="s">
        <v>87</v>
      </c>
      <c r="C15" s="15">
        <v>133.91246971683168</v>
      </c>
      <c r="E15" s="11"/>
      <c r="F15" t="s">
        <v>65</v>
      </c>
      <c r="G15" t="s">
        <v>175</v>
      </c>
      <c r="H15">
        <v>58</v>
      </c>
      <c r="I15">
        <v>17</v>
      </c>
      <c r="J15" s="18">
        <f t="shared" si="0"/>
        <v>41</v>
      </c>
      <c r="K15" s="20">
        <f t="shared" si="1"/>
        <v>41.049207260843971</v>
      </c>
      <c r="L15" s="20">
        <f t="shared" si="2"/>
        <v>2.4213545197666322E-3</v>
      </c>
    </row>
    <row r="16" spans="1:12" x14ac:dyDescent="0.25">
      <c r="A16" s="17"/>
      <c r="B16" t="s">
        <v>131</v>
      </c>
      <c r="C16" s="15">
        <v>93.193748276332386</v>
      </c>
      <c r="E16" s="11"/>
      <c r="F16" t="s">
        <v>109</v>
      </c>
      <c r="G16" t="s">
        <v>187</v>
      </c>
      <c r="H16">
        <v>59</v>
      </c>
      <c r="I16">
        <v>7</v>
      </c>
      <c r="J16" s="18">
        <f t="shared" si="0"/>
        <v>52</v>
      </c>
      <c r="K16" s="20">
        <f t="shared" si="1"/>
        <v>51.886241952348783</v>
      </c>
      <c r="L16" s="20">
        <f t="shared" si="2"/>
        <v>1.2940893405416556E-2</v>
      </c>
    </row>
    <row r="17" spans="1:12" x14ac:dyDescent="0.25">
      <c r="A17" s="17"/>
      <c r="B17" t="s">
        <v>132</v>
      </c>
      <c r="C17" s="15">
        <v>48.485942067691681</v>
      </c>
      <c r="E17" s="11"/>
      <c r="F17" t="s">
        <v>8</v>
      </c>
      <c r="G17" t="s">
        <v>215</v>
      </c>
      <c r="H17">
        <v>41</v>
      </c>
      <c r="I17">
        <v>10</v>
      </c>
      <c r="J17" s="18">
        <f t="shared" si="0"/>
        <v>31</v>
      </c>
      <c r="K17" s="20">
        <f t="shared" si="1"/>
        <v>30.972893367601472</v>
      </c>
      <c r="L17" s="20">
        <f t="shared" si="2"/>
        <v>7.3476951998893128E-4</v>
      </c>
    </row>
    <row r="18" spans="1:12" x14ac:dyDescent="0.25">
      <c r="A18" s="17"/>
      <c r="B18" t="s">
        <v>133</v>
      </c>
      <c r="C18" s="15">
        <v>42.489831340386495</v>
      </c>
      <c r="E18" s="11"/>
      <c r="F18" t="s">
        <v>89</v>
      </c>
      <c r="G18" t="s">
        <v>63</v>
      </c>
      <c r="H18">
        <v>17</v>
      </c>
      <c r="I18">
        <v>23</v>
      </c>
      <c r="J18" s="18">
        <f t="shared" si="0"/>
        <v>-6</v>
      </c>
      <c r="K18" s="20">
        <f t="shared" si="1"/>
        <v>2.8411200671906447</v>
      </c>
      <c r="L18" s="20">
        <f t="shared" si="2"/>
        <v>78.1654040424811</v>
      </c>
    </row>
    <row r="19" spans="1:12" x14ac:dyDescent="0.25">
      <c r="A19" s="17"/>
      <c r="B19" t="s">
        <v>134</v>
      </c>
      <c r="C19" s="15">
        <v>74.386263587807989</v>
      </c>
      <c r="E19" s="11"/>
      <c r="F19" t="s">
        <v>58</v>
      </c>
      <c r="G19" t="s">
        <v>59</v>
      </c>
      <c r="H19">
        <v>45</v>
      </c>
      <c r="I19">
        <v>13</v>
      </c>
      <c r="J19" s="18">
        <f t="shared" si="0"/>
        <v>32</v>
      </c>
      <c r="K19" s="20">
        <f t="shared" si="1"/>
        <v>19.752177783497018</v>
      </c>
      <c r="L19" s="20">
        <f t="shared" si="2"/>
        <v>150.00914904706403</v>
      </c>
    </row>
    <row r="20" spans="1:12" x14ac:dyDescent="0.25">
      <c r="A20" s="17"/>
      <c r="B20" t="s">
        <v>135</v>
      </c>
      <c r="C20" s="15">
        <v>59.145993291209976</v>
      </c>
      <c r="E20" s="11"/>
      <c r="F20" t="s">
        <v>75</v>
      </c>
      <c r="G20" t="s">
        <v>107</v>
      </c>
      <c r="H20">
        <v>34</v>
      </c>
      <c r="I20">
        <v>14</v>
      </c>
      <c r="J20" s="18">
        <f t="shared" si="0"/>
        <v>20</v>
      </c>
      <c r="K20" s="20">
        <f t="shared" si="1"/>
        <v>0.28576659995978604</v>
      </c>
      <c r="L20" s="20">
        <f t="shared" si="2"/>
        <v>388.65099855126113</v>
      </c>
    </row>
    <row r="21" spans="1:12" x14ac:dyDescent="0.25">
      <c r="A21" s="17"/>
      <c r="B21" t="s">
        <v>136</v>
      </c>
      <c r="C21" s="15">
        <v>101.58525164551911</v>
      </c>
      <c r="E21" s="11"/>
      <c r="F21" t="s">
        <v>2</v>
      </c>
      <c r="G21" t="s">
        <v>176</v>
      </c>
      <c r="H21">
        <v>51</v>
      </c>
      <c r="I21">
        <v>17</v>
      </c>
      <c r="J21" s="18">
        <f t="shared" si="0"/>
        <v>34</v>
      </c>
      <c r="K21" s="20">
        <f t="shared" si="1"/>
        <v>33.991966634991734</v>
      </c>
      <c r="L21" s="20">
        <f t="shared" si="2"/>
        <v>6.4534953356039948E-5</v>
      </c>
    </row>
    <row r="22" spans="1:12" x14ac:dyDescent="0.25">
      <c r="A22" s="17"/>
      <c r="B22" t="s">
        <v>97</v>
      </c>
      <c r="C22" s="15">
        <v>92.420298867363144</v>
      </c>
      <c r="E22" s="11"/>
      <c r="F22" t="s">
        <v>24</v>
      </c>
      <c r="G22" t="s">
        <v>13</v>
      </c>
      <c r="H22">
        <v>38</v>
      </c>
      <c r="I22">
        <v>31</v>
      </c>
      <c r="J22" s="18">
        <f t="shared" si="0"/>
        <v>7</v>
      </c>
      <c r="K22" s="20">
        <f t="shared" si="1"/>
        <v>-2.838757466370168</v>
      </c>
      <c r="L22" s="20">
        <f t="shared" si="2"/>
        <v>96.801148482054742</v>
      </c>
    </row>
    <row r="23" spans="1:12" x14ac:dyDescent="0.25">
      <c r="A23" s="17"/>
      <c r="B23" t="s">
        <v>17</v>
      </c>
      <c r="C23" s="15">
        <v>99.210685749050981</v>
      </c>
      <c r="E23" s="11"/>
      <c r="F23" t="s">
        <v>49</v>
      </c>
      <c r="G23" t="s">
        <v>189</v>
      </c>
      <c r="H23">
        <v>72</v>
      </c>
      <c r="I23">
        <v>19</v>
      </c>
      <c r="J23" s="18">
        <f t="shared" si="0"/>
        <v>53</v>
      </c>
      <c r="K23" s="20">
        <f t="shared" si="1"/>
        <v>48.144446533333557</v>
      </c>
      <c r="L23" s="20">
        <f t="shared" si="2"/>
        <v>23.576399467656511</v>
      </c>
    </row>
    <row r="24" spans="1:12" x14ac:dyDescent="0.25">
      <c r="A24" s="17"/>
      <c r="B24" t="s">
        <v>80</v>
      </c>
      <c r="C24" s="15">
        <v>88.827068143343922</v>
      </c>
      <c r="E24" s="11"/>
      <c r="F24" t="s">
        <v>26</v>
      </c>
      <c r="G24" t="s">
        <v>93</v>
      </c>
      <c r="H24">
        <v>31</v>
      </c>
      <c r="I24">
        <v>10</v>
      </c>
      <c r="J24" s="18">
        <f t="shared" si="0"/>
        <v>21</v>
      </c>
      <c r="K24" s="20">
        <f t="shared" si="1"/>
        <v>13.39769578356433</v>
      </c>
      <c r="L24" s="20">
        <f t="shared" si="2"/>
        <v>57.79502939923556</v>
      </c>
    </row>
    <row r="25" spans="1:12" x14ac:dyDescent="0.25">
      <c r="A25" s="17"/>
      <c r="B25" t="s">
        <v>137</v>
      </c>
      <c r="C25" s="15">
        <v>45.266606682902292</v>
      </c>
      <c r="E25" s="11"/>
      <c r="F25" t="s">
        <v>29</v>
      </c>
      <c r="G25" t="s">
        <v>39</v>
      </c>
      <c r="H25">
        <v>42</v>
      </c>
      <c r="I25">
        <v>55</v>
      </c>
      <c r="J25" s="18">
        <f t="shared" si="0"/>
        <v>-13</v>
      </c>
      <c r="K25" s="20">
        <f t="shared" si="1"/>
        <v>-17.157762266325591</v>
      </c>
      <c r="L25" s="20">
        <f t="shared" si="2"/>
        <v>17.286987063280915</v>
      </c>
    </row>
    <row r="26" spans="1:12" x14ac:dyDescent="0.25">
      <c r="A26" s="17"/>
      <c r="B26" t="s">
        <v>91</v>
      </c>
      <c r="C26" s="15">
        <v>87.988471463670351</v>
      </c>
      <c r="E26" s="11"/>
      <c r="F26" t="s">
        <v>54</v>
      </c>
      <c r="G26" t="s">
        <v>76</v>
      </c>
      <c r="H26">
        <v>34</v>
      </c>
      <c r="I26">
        <v>3</v>
      </c>
      <c r="J26" s="18">
        <f t="shared" si="0"/>
        <v>31</v>
      </c>
      <c r="K26" s="20">
        <f t="shared" si="1"/>
        <v>30.909250355084851</v>
      </c>
      <c r="L26" s="20">
        <f t="shared" si="2"/>
        <v>8.2354980522257142E-3</v>
      </c>
    </row>
    <row r="27" spans="1:12" x14ac:dyDescent="0.25">
      <c r="A27" s="17"/>
      <c r="B27" t="s">
        <v>107</v>
      </c>
      <c r="C27" s="15">
        <v>102.90389856094997</v>
      </c>
      <c r="E27" s="11"/>
      <c r="F27" t="s">
        <v>46</v>
      </c>
      <c r="G27" t="s">
        <v>205</v>
      </c>
      <c r="H27">
        <v>38</v>
      </c>
      <c r="I27">
        <v>0</v>
      </c>
      <c r="J27" s="18">
        <f t="shared" si="0"/>
        <v>38</v>
      </c>
      <c r="K27" s="20">
        <f t="shared" si="1"/>
        <v>37.943057163028833</v>
      </c>
      <c r="L27" s="20">
        <f t="shared" si="2"/>
        <v>3.2424866823249385E-3</v>
      </c>
    </row>
    <row r="28" spans="1:12" x14ac:dyDescent="0.25">
      <c r="A28" s="17"/>
      <c r="B28" t="s">
        <v>71</v>
      </c>
      <c r="C28" s="15">
        <v>104.90541089699903</v>
      </c>
      <c r="E28" s="11"/>
      <c r="F28" t="s">
        <v>87</v>
      </c>
      <c r="G28" t="s">
        <v>99</v>
      </c>
      <c r="H28">
        <v>51</v>
      </c>
      <c r="I28">
        <v>14</v>
      </c>
      <c r="J28" s="18">
        <f t="shared" si="0"/>
        <v>37</v>
      </c>
      <c r="K28" s="20">
        <f t="shared" si="1"/>
        <v>60.259291968324263</v>
      </c>
      <c r="L28" s="20">
        <f t="shared" si="2"/>
        <v>540.9946628677535</v>
      </c>
    </row>
    <row r="29" spans="1:12" x14ac:dyDescent="0.25">
      <c r="A29" s="17"/>
      <c r="B29" t="s">
        <v>138</v>
      </c>
      <c r="C29" s="15">
        <v>82.040742541394081</v>
      </c>
      <c r="E29" s="11"/>
      <c r="F29" t="s">
        <v>17</v>
      </c>
      <c r="G29" t="s">
        <v>210</v>
      </c>
      <c r="H29">
        <v>49</v>
      </c>
      <c r="I29">
        <v>7</v>
      </c>
      <c r="J29" s="18">
        <f t="shared" si="0"/>
        <v>42</v>
      </c>
      <c r="K29" s="20">
        <f t="shared" si="1"/>
        <v>35.49255310648185</v>
      </c>
      <c r="L29" s="20">
        <f t="shared" si="2"/>
        <v>42.346865071959023</v>
      </c>
    </row>
    <row r="30" spans="1:12" x14ac:dyDescent="0.25">
      <c r="A30" s="17"/>
      <c r="B30" t="s">
        <v>3</v>
      </c>
      <c r="C30" s="15">
        <v>77.203948741131242</v>
      </c>
      <c r="E30" s="11"/>
      <c r="F30" t="s">
        <v>80</v>
      </c>
      <c r="G30" t="s">
        <v>152</v>
      </c>
      <c r="H30">
        <v>55</v>
      </c>
      <c r="I30">
        <v>20</v>
      </c>
      <c r="J30" s="18">
        <f t="shared" si="0"/>
        <v>35</v>
      </c>
      <c r="K30" s="20">
        <f t="shared" si="1"/>
        <v>34.899769429840973</v>
      </c>
      <c r="L30" s="20">
        <f t="shared" si="2"/>
        <v>1.0046167194403707E-2</v>
      </c>
    </row>
    <row r="31" spans="1:12" x14ac:dyDescent="0.25">
      <c r="A31" s="17"/>
      <c r="B31" t="s">
        <v>101</v>
      </c>
      <c r="C31" s="15">
        <v>93.532046467854528</v>
      </c>
      <c r="E31" s="11"/>
      <c r="F31" t="s">
        <v>91</v>
      </c>
      <c r="G31" t="s">
        <v>197</v>
      </c>
      <c r="H31">
        <v>48</v>
      </c>
      <c r="I31">
        <v>21</v>
      </c>
      <c r="J31" s="18">
        <f t="shared" si="0"/>
        <v>27</v>
      </c>
      <c r="K31" s="20">
        <f t="shared" si="1"/>
        <v>26.823222514957791</v>
      </c>
      <c r="L31" s="20">
        <f t="shared" si="2"/>
        <v>3.125027921784828E-2</v>
      </c>
    </row>
    <row r="32" spans="1:12" x14ac:dyDescent="0.25">
      <c r="A32" s="17"/>
      <c r="B32" t="s">
        <v>23</v>
      </c>
      <c r="C32" s="15">
        <v>104.45633792205734</v>
      </c>
      <c r="E32" s="11"/>
      <c r="F32" t="s">
        <v>71</v>
      </c>
      <c r="G32" t="s">
        <v>94</v>
      </c>
      <c r="H32">
        <v>21</v>
      </c>
      <c r="I32">
        <v>16</v>
      </c>
      <c r="J32" s="18">
        <f t="shared" si="0"/>
        <v>5</v>
      </c>
      <c r="K32" s="20">
        <f t="shared" si="1"/>
        <v>2.4283120985051601</v>
      </c>
      <c r="L32" s="20">
        <f t="shared" si="2"/>
        <v>6.613578662694934</v>
      </c>
    </row>
    <row r="33" spans="1:12" x14ac:dyDescent="0.25">
      <c r="A33" s="17"/>
      <c r="B33" t="s">
        <v>55</v>
      </c>
      <c r="C33" s="15">
        <v>101.04257971157926</v>
      </c>
      <c r="E33" s="11"/>
      <c r="F33" t="s">
        <v>101</v>
      </c>
      <c r="G33" t="s">
        <v>130</v>
      </c>
      <c r="H33">
        <v>55</v>
      </c>
      <c r="I33">
        <v>27</v>
      </c>
      <c r="J33" s="18">
        <f t="shared" si="0"/>
        <v>28</v>
      </c>
      <c r="K33" s="20">
        <f t="shared" si="1"/>
        <v>28.062656152008245</v>
      </c>
      <c r="L33" s="20">
        <f t="shared" si="2"/>
        <v>3.9257933844802665E-3</v>
      </c>
    </row>
    <row r="34" spans="1:12" x14ac:dyDescent="0.25">
      <c r="A34" s="17"/>
      <c r="B34" t="s">
        <v>139</v>
      </c>
      <c r="C34" s="15">
        <v>73.547113860233395</v>
      </c>
      <c r="E34" s="11"/>
      <c r="F34" t="s">
        <v>34</v>
      </c>
      <c r="G34" t="s">
        <v>23</v>
      </c>
      <c r="H34">
        <v>20</v>
      </c>
      <c r="I34">
        <v>56</v>
      </c>
      <c r="J34" s="18">
        <f t="shared" si="0"/>
        <v>-36</v>
      </c>
      <c r="K34" s="20">
        <f t="shared" si="1"/>
        <v>-10.060849676369898</v>
      </c>
      <c r="L34" s="20">
        <f t="shared" si="2"/>
        <v>672.83951951187964</v>
      </c>
    </row>
    <row r="35" spans="1:12" x14ac:dyDescent="0.25">
      <c r="A35" s="17"/>
      <c r="B35" t="s">
        <v>140</v>
      </c>
      <c r="C35" s="15">
        <v>94.245549725723507</v>
      </c>
      <c r="E35" s="11"/>
      <c r="F35" t="s">
        <v>55</v>
      </c>
      <c r="G35" t="s">
        <v>11</v>
      </c>
      <c r="H35">
        <v>55</v>
      </c>
      <c r="I35">
        <v>21</v>
      </c>
      <c r="J35" s="18">
        <f t="shared" si="0"/>
        <v>34</v>
      </c>
      <c r="K35" s="20">
        <f t="shared" si="1"/>
        <v>29.581134030049554</v>
      </c>
      <c r="L35" s="20">
        <f t="shared" si="2"/>
        <v>19.526376460386093</v>
      </c>
    </row>
    <row r="36" spans="1:12" x14ac:dyDescent="0.25">
      <c r="A36" s="17"/>
      <c r="B36" t="s">
        <v>42</v>
      </c>
      <c r="C36" s="15">
        <v>95.151953055121879</v>
      </c>
      <c r="E36" s="11"/>
      <c r="F36" t="s">
        <v>97</v>
      </c>
      <c r="G36" t="s">
        <v>140</v>
      </c>
      <c r="H36">
        <v>23</v>
      </c>
      <c r="I36">
        <v>28</v>
      </c>
      <c r="J36" s="18">
        <f t="shared" si="0"/>
        <v>-5</v>
      </c>
      <c r="K36" s="20">
        <f t="shared" si="1"/>
        <v>0.59293198639265698</v>
      </c>
      <c r="L36" s="20">
        <f t="shared" si="2"/>
        <v>31.280888204414108</v>
      </c>
    </row>
    <row r="37" spans="1:12" x14ac:dyDescent="0.25">
      <c r="A37" s="17"/>
      <c r="B37" t="s">
        <v>50</v>
      </c>
      <c r="C37" s="15">
        <v>93.016516214570998</v>
      </c>
      <c r="E37" s="11"/>
      <c r="F37" t="s">
        <v>50</v>
      </c>
      <c r="G37" t="s">
        <v>44</v>
      </c>
      <c r="H37">
        <v>24</v>
      </c>
      <c r="I37">
        <v>17</v>
      </c>
      <c r="J37" s="18">
        <f t="shared" si="0"/>
        <v>7</v>
      </c>
      <c r="K37" s="20">
        <f t="shared" si="1"/>
        <v>9.3831858724145007</v>
      </c>
      <c r="L37" s="20">
        <f t="shared" si="2"/>
        <v>5.6795749024760651</v>
      </c>
    </row>
    <row r="38" spans="1:12" x14ac:dyDescent="0.25">
      <c r="A38" s="17"/>
      <c r="B38" t="s">
        <v>141</v>
      </c>
      <c r="C38" s="15">
        <v>83.861233401939899</v>
      </c>
      <c r="E38" s="11"/>
      <c r="F38" t="s">
        <v>145</v>
      </c>
      <c r="G38" t="s">
        <v>156</v>
      </c>
      <c r="H38">
        <v>34</v>
      </c>
      <c r="I38">
        <v>10</v>
      </c>
      <c r="J38" s="18">
        <f t="shared" si="0"/>
        <v>24</v>
      </c>
      <c r="K38" s="20">
        <f t="shared" si="1"/>
        <v>23.875010722337379</v>
      </c>
      <c r="L38" s="20">
        <f t="shared" si="2"/>
        <v>1.5622319530623803E-2</v>
      </c>
    </row>
    <row r="39" spans="1:12" x14ac:dyDescent="0.25">
      <c r="A39" s="17"/>
      <c r="B39" t="s">
        <v>142</v>
      </c>
      <c r="C39" s="15">
        <v>39.515735541998495</v>
      </c>
      <c r="E39" s="11"/>
      <c r="F39" t="s">
        <v>9</v>
      </c>
      <c r="G39" t="s">
        <v>104</v>
      </c>
      <c r="H39">
        <v>17</v>
      </c>
      <c r="I39">
        <v>26</v>
      </c>
      <c r="J39" s="18">
        <f t="shared" si="0"/>
        <v>-9</v>
      </c>
      <c r="K39" s="20">
        <f t="shared" si="1"/>
        <v>-9.683937069102754</v>
      </c>
      <c r="L39" s="20">
        <f t="shared" si="2"/>
        <v>0.46776991449286526</v>
      </c>
    </row>
    <row r="40" spans="1:12" x14ac:dyDescent="0.25">
      <c r="A40" s="17"/>
      <c r="B40" t="s">
        <v>143</v>
      </c>
      <c r="C40" s="15">
        <v>74.047238708299517</v>
      </c>
      <c r="E40" s="11"/>
      <c r="F40" t="s">
        <v>70</v>
      </c>
      <c r="G40" t="s">
        <v>157</v>
      </c>
      <c r="H40">
        <v>48</v>
      </c>
      <c r="I40">
        <v>7</v>
      </c>
      <c r="J40" s="18">
        <f t="shared" si="0"/>
        <v>41</v>
      </c>
      <c r="K40" s="20">
        <f t="shared" si="1"/>
        <v>40.882649983803589</v>
      </c>
      <c r="L40" s="20">
        <f t="shared" si="2"/>
        <v>1.3771026301298015E-2</v>
      </c>
    </row>
    <row r="41" spans="1:12" x14ac:dyDescent="0.25">
      <c r="A41" s="17"/>
      <c r="B41" t="s">
        <v>0</v>
      </c>
      <c r="C41" s="15">
        <v>108.82142137276121</v>
      </c>
      <c r="E41" s="11"/>
      <c r="F41" t="s">
        <v>56</v>
      </c>
      <c r="G41" t="s">
        <v>144</v>
      </c>
      <c r="H41">
        <v>53</v>
      </c>
      <c r="I41">
        <v>6</v>
      </c>
      <c r="J41" s="18">
        <f t="shared" si="0"/>
        <v>47</v>
      </c>
      <c r="K41" s="20">
        <f t="shared" si="1"/>
        <v>46.826791021384111</v>
      </c>
      <c r="L41" s="20">
        <f t="shared" si="2"/>
        <v>3.0001350273159654E-2</v>
      </c>
    </row>
    <row r="42" spans="1:12" x14ac:dyDescent="0.25">
      <c r="A42" s="17"/>
      <c r="B42" t="s">
        <v>4</v>
      </c>
      <c r="C42" s="15">
        <v>78.074655816824404</v>
      </c>
      <c r="E42" s="11"/>
      <c r="F42" t="s">
        <v>90</v>
      </c>
      <c r="G42" t="s">
        <v>15</v>
      </c>
      <c r="H42">
        <v>79</v>
      </c>
      <c r="I42">
        <v>13</v>
      </c>
      <c r="J42" s="18">
        <f t="shared" si="0"/>
        <v>66</v>
      </c>
      <c r="K42" s="20">
        <f t="shared" si="1"/>
        <v>66.067847773865353</v>
      </c>
      <c r="L42" s="20">
        <f t="shared" si="2"/>
        <v>4.603320418484034E-3</v>
      </c>
    </row>
    <row r="43" spans="1:12" x14ac:dyDescent="0.25">
      <c r="A43" s="17"/>
      <c r="B43" t="s">
        <v>144</v>
      </c>
      <c r="C43" s="15">
        <v>66.647807878425496</v>
      </c>
      <c r="E43" s="11"/>
      <c r="F43" t="s">
        <v>43</v>
      </c>
      <c r="G43" t="s">
        <v>138</v>
      </c>
      <c r="H43">
        <v>45</v>
      </c>
      <c r="I43">
        <v>0</v>
      </c>
      <c r="J43" s="18">
        <f t="shared" si="0"/>
        <v>45</v>
      </c>
      <c r="K43" s="20">
        <f t="shared" si="1"/>
        <v>44.79981873164563</v>
      </c>
      <c r="L43" s="20">
        <f t="shared" si="2"/>
        <v>4.0072540199964472E-2</v>
      </c>
    </row>
    <row r="44" spans="1:12" x14ac:dyDescent="0.25">
      <c r="A44" s="17"/>
      <c r="B44" t="s">
        <v>145</v>
      </c>
      <c r="C44" s="15">
        <v>78.594005032267987</v>
      </c>
      <c r="E44" s="11"/>
      <c r="F44" t="s">
        <v>158</v>
      </c>
      <c r="G44" t="s">
        <v>195</v>
      </c>
      <c r="H44">
        <v>37</v>
      </c>
      <c r="I44">
        <v>6</v>
      </c>
      <c r="J44" s="18">
        <f t="shared" si="0"/>
        <v>31</v>
      </c>
      <c r="K44" s="20">
        <f t="shared" si="1"/>
        <v>24.880691516307124</v>
      </c>
      <c r="L44" s="20">
        <f t="shared" si="2"/>
        <v>37.445936318595606</v>
      </c>
    </row>
    <row r="45" spans="1:12" x14ac:dyDescent="0.25">
      <c r="A45" s="17"/>
      <c r="B45" t="s">
        <v>146</v>
      </c>
      <c r="C45" s="15">
        <v>133.74343351729476</v>
      </c>
      <c r="E45" s="11"/>
      <c r="F45" t="s">
        <v>102</v>
      </c>
      <c r="G45" t="s">
        <v>135</v>
      </c>
      <c r="H45">
        <v>41</v>
      </c>
      <c r="I45">
        <v>0</v>
      </c>
      <c r="J45" s="18">
        <f t="shared" si="0"/>
        <v>41</v>
      </c>
      <c r="K45" s="20">
        <f t="shared" si="1"/>
        <v>42.815034864536017</v>
      </c>
      <c r="L45" s="20">
        <f t="shared" si="2"/>
        <v>3.2943515594812771</v>
      </c>
    </row>
    <row r="46" spans="1:12" x14ac:dyDescent="0.25">
      <c r="A46" s="17"/>
      <c r="B46" t="s">
        <v>104</v>
      </c>
      <c r="C46" s="15">
        <v>102.05499683578437</v>
      </c>
      <c r="E46" s="11"/>
      <c r="F46" t="s">
        <v>82</v>
      </c>
      <c r="G46" t="s">
        <v>28</v>
      </c>
      <c r="H46">
        <v>59</v>
      </c>
      <c r="I46">
        <v>41</v>
      </c>
      <c r="J46" s="18">
        <f t="shared" si="0"/>
        <v>18</v>
      </c>
      <c r="K46" s="20">
        <f t="shared" si="1"/>
        <v>0.28531741368905772</v>
      </c>
      <c r="L46" s="20">
        <f t="shared" si="2"/>
        <v>313.80997913374813</v>
      </c>
    </row>
    <row r="47" spans="1:12" x14ac:dyDescent="0.25">
      <c r="A47" s="17"/>
      <c r="B47" t="s">
        <v>147</v>
      </c>
      <c r="C47" s="15">
        <v>103.43828588220956</v>
      </c>
      <c r="E47" s="11"/>
      <c r="F47" t="s">
        <v>10</v>
      </c>
      <c r="G47" t="s">
        <v>85</v>
      </c>
      <c r="H47">
        <v>27</v>
      </c>
      <c r="I47">
        <v>45</v>
      </c>
      <c r="J47" s="18">
        <f t="shared" si="0"/>
        <v>-18</v>
      </c>
      <c r="K47" s="20">
        <f t="shared" si="1"/>
        <v>-31.966659330780395</v>
      </c>
      <c r="L47" s="20">
        <f t="shared" si="2"/>
        <v>195.06757286207508</v>
      </c>
    </row>
    <row r="48" spans="1:12" x14ac:dyDescent="0.25">
      <c r="A48" s="17"/>
      <c r="B48" t="s">
        <v>70</v>
      </c>
      <c r="C48" s="15">
        <v>127.19069490452152</v>
      </c>
      <c r="E48" s="11"/>
      <c r="F48" t="s">
        <v>30</v>
      </c>
      <c r="G48" t="s">
        <v>5</v>
      </c>
      <c r="H48">
        <v>31</v>
      </c>
      <c r="I48">
        <v>24</v>
      </c>
      <c r="J48" s="18">
        <f t="shared" si="0"/>
        <v>7</v>
      </c>
      <c r="K48" s="20">
        <f t="shared" si="1"/>
        <v>11.203002824435004</v>
      </c>
      <c r="L48" s="20">
        <f t="shared" si="2"/>
        <v>17.665232742208616</v>
      </c>
    </row>
    <row r="49" spans="1:12" x14ac:dyDescent="0.25">
      <c r="A49" s="17"/>
      <c r="B49" t="s">
        <v>148</v>
      </c>
      <c r="C49" s="15">
        <v>78.820445676282716</v>
      </c>
      <c r="E49" s="11"/>
      <c r="F49" t="s">
        <v>74</v>
      </c>
      <c r="G49" t="s">
        <v>83</v>
      </c>
      <c r="H49">
        <v>28</v>
      </c>
      <c r="I49">
        <v>38</v>
      </c>
      <c r="J49" s="18">
        <f t="shared" si="0"/>
        <v>-10</v>
      </c>
      <c r="K49" s="20">
        <f t="shared" si="1"/>
        <v>-3.2725007432326545</v>
      </c>
      <c r="L49" s="20">
        <f t="shared" si="2"/>
        <v>45.25924624980518</v>
      </c>
    </row>
    <row r="50" spans="1:12" x14ac:dyDescent="0.25">
      <c r="A50" s="17"/>
      <c r="B50" t="s">
        <v>58</v>
      </c>
      <c r="C50" s="15">
        <v>92.445421679218853</v>
      </c>
      <c r="E50" s="11"/>
      <c r="F50" t="s">
        <v>52</v>
      </c>
      <c r="G50" t="s">
        <v>53</v>
      </c>
      <c r="H50">
        <v>33</v>
      </c>
      <c r="I50">
        <v>7</v>
      </c>
      <c r="J50" s="18">
        <f t="shared" si="0"/>
        <v>26</v>
      </c>
      <c r="K50" s="20">
        <f t="shared" si="1"/>
        <v>20.358809011848265</v>
      </c>
      <c r="L50" s="20">
        <f t="shared" si="2"/>
        <v>31.823035764804345</v>
      </c>
    </row>
    <row r="51" spans="1:12" x14ac:dyDescent="0.25">
      <c r="A51" s="17"/>
      <c r="B51" t="s">
        <v>59</v>
      </c>
      <c r="C51" s="15">
        <v>75.111426740474855</v>
      </c>
      <c r="E51" s="11"/>
      <c r="F51" t="s">
        <v>66</v>
      </c>
      <c r="G51" t="s">
        <v>196</v>
      </c>
      <c r="H51">
        <v>27</v>
      </c>
      <c r="I51">
        <v>24</v>
      </c>
      <c r="J51" s="18">
        <f t="shared" si="0"/>
        <v>3</v>
      </c>
      <c r="K51" s="20">
        <f t="shared" si="1"/>
        <v>2.9358856341508646</v>
      </c>
      <c r="L51" s="20">
        <f t="shared" si="2"/>
        <v>4.1106519082367843E-3</v>
      </c>
    </row>
    <row r="52" spans="1:12" x14ac:dyDescent="0.25">
      <c r="A52" s="17"/>
      <c r="B52" t="s">
        <v>12</v>
      </c>
      <c r="C52" s="15">
        <v>62.823481861555386</v>
      </c>
      <c r="E52" s="11"/>
      <c r="F52" t="s">
        <v>98</v>
      </c>
      <c r="G52" t="s">
        <v>4</v>
      </c>
      <c r="H52">
        <v>35</v>
      </c>
      <c r="I52">
        <v>20</v>
      </c>
      <c r="J52" s="18">
        <f t="shared" si="0"/>
        <v>15</v>
      </c>
      <c r="K52" s="20">
        <f t="shared" si="1"/>
        <v>34.049890483853588</v>
      </c>
      <c r="L52" s="20">
        <f t="shared" si="2"/>
        <v>362.89832744681547</v>
      </c>
    </row>
    <row r="53" spans="1:12" x14ac:dyDescent="0.25">
      <c r="A53" s="17"/>
      <c r="B53" t="s">
        <v>149</v>
      </c>
      <c r="C53" s="15">
        <v>133.7233880028945</v>
      </c>
      <c r="E53" s="11"/>
      <c r="F53" t="s">
        <v>45</v>
      </c>
      <c r="G53" t="s">
        <v>108</v>
      </c>
      <c r="H53">
        <v>26</v>
      </c>
      <c r="I53">
        <v>30</v>
      </c>
      <c r="J53" s="18">
        <f t="shared" si="0"/>
        <v>-4</v>
      </c>
      <c r="K53" s="20">
        <f t="shared" si="1"/>
        <v>-14.486147455167412</v>
      </c>
      <c r="L53" s="20">
        <f t="shared" si="2"/>
        <v>109.959288451514</v>
      </c>
    </row>
    <row r="54" spans="1:12" x14ac:dyDescent="0.25">
      <c r="A54" s="17"/>
      <c r="B54" t="s">
        <v>75</v>
      </c>
      <c r="C54" s="15">
        <v>100.77148231615674</v>
      </c>
      <c r="E54" s="11"/>
      <c r="F54" t="s">
        <v>173</v>
      </c>
      <c r="G54" t="s">
        <v>40</v>
      </c>
      <c r="H54">
        <v>28</v>
      </c>
      <c r="I54">
        <v>35</v>
      </c>
      <c r="J54" s="18">
        <f t="shared" si="0"/>
        <v>-7</v>
      </c>
      <c r="K54" s="20">
        <f t="shared" si="1"/>
        <v>2.669890121461322</v>
      </c>
      <c r="L54" s="20">
        <f t="shared" si="2"/>
        <v>93.50677496113525</v>
      </c>
    </row>
    <row r="55" spans="1:12" x14ac:dyDescent="0.25">
      <c r="A55" s="17"/>
      <c r="B55" t="s">
        <v>150</v>
      </c>
      <c r="C55" s="15">
        <v>44.908987360578685</v>
      </c>
      <c r="E55" s="11"/>
      <c r="F55" t="s">
        <v>47</v>
      </c>
      <c r="G55" t="s">
        <v>68</v>
      </c>
      <c r="H55">
        <v>34</v>
      </c>
      <c r="I55">
        <v>29</v>
      </c>
      <c r="J55" s="18">
        <f t="shared" si="0"/>
        <v>5</v>
      </c>
      <c r="K55" s="20">
        <f t="shared" si="1"/>
        <v>-4.3211105234613711</v>
      </c>
      <c r="L55" s="20">
        <f t="shared" si="2"/>
        <v>86.883101390582311</v>
      </c>
    </row>
    <row r="56" spans="1:12" x14ac:dyDescent="0.25">
      <c r="A56" s="17"/>
      <c r="B56" t="s">
        <v>33</v>
      </c>
      <c r="C56" s="15">
        <v>81.173243246699016</v>
      </c>
      <c r="E56" s="11"/>
      <c r="F56" t="s">
        <v>77</v>
      </c>
      <c r="G56" t="s">
        <v>72</v>
      </c>
      <c r="H56">
        <v>47</v>
      </c>
      <c r="I56">
        <v>27</v>
      </c>
      <c r="J56" s="18">
        <f t="shared" si="0"/>
        <v>20</v>
      </c>
      <c r="K56" s="20">
        <f t="shared" si="1"/>
        <v>-5.7672588648662071</v>
      </c>
      <c r="L56" s="20">
        <f t="shared" si="2"/>
        <v>663.95162940902617</v>
      </c>
    </row>
    <row r="57" spans="1:12" x14ac:dyDescent="0.25">
      <c r="A57" s="17"/>
      <c r="B57" t="s">
        <v>151</v>
      </c>
      <c r="C57" s="15">
        <v>46.029480290169701</v>
      </c>
      <c r="E57" s="11"/>
      <c r="F57" t="s">
        <v>79</v>
      </c>
      <c r="G57" t="s">
        <v>204</v>
      </c>
      <c r="H57">
        <v>63</v>
      </c>
      <c r="I57">
        <v>6</v>
      </c>
      <c r="J57" s="18">
        <f t="shared" si="0"/>
        <v>57</v>
      </c>
      <c r="K57" s="20">
        <f t="shared" si="1"/>
        <v>56.765545130424719</v>
      </c>
      <c r="L57" s="20">
        <f t="shared" si="2"/>
        <v>5.4969085867561843E-2</v>
      </c>
    </row>
    <row r="58" spans="1:12" x14ac:dyDescent="0.25">
      <c r="A58" s="17"/>
      <c r="B58" t="s">
        <v>152</v>
      </c>
      <c r="C58" s="15">
        <v>56.345481558255969</v>
      </c>
      <c r="E58" s="11"/>
      <c r="F58" t="s">
        <v>81</v>
      </c>
      <c r="G58" t="s">
        <v>206</v>
      </c>
      <c r="H58">
        <v>51</v>
      </c>
      <c r="I58">
        <v>14</v>
      </c>
      <c r="J58" s="18">
        <f t="shared" si="0"/>
        <v>37</v>
      </c>
      <c r="K58" s="20">
        <f t="shared" si="1"/>
        <v>40.965873982094465</v>
      </c>
      <c r="L58" s="20">
        <f t="shared" si="2"/>
        <v>15.728156441853805</v>
      </c>
    </row>
    <row r="59" spans="1:12" x14ac:dyDescent="0.25">
      <c r="A59" s="17"/>
      <c r="B59" t="s">
        <v>153</v>
      </c>
      <c r="C59" s="15">
        <v>72.953060225189901</v>
      </c>
      <c r="E59" s="11"/>
      <c r="F59" t="s">
        <v>21</v>
      </c>
      <c r="G59" t="s">
        <v>164</v>
      </c>
      <c r="H59">
        <v>24</v>
      </c>
      <c r="I59">
        <v>13</v>
      </c>
      <c r="J59" s="18">
        <f t="shared" si="0"/>
        <v>11</v>
      </c>
      <c r="K59" s="20">
        <f t="shared" si="1"/>
        <v>10.864863314122772</v>
      </c>
      <c r="L59" s="20">
        <f t="shared" si="2"/>
        <v>1.8261923869880608E-2</v>
      </c>
    </row>
    <row r="60" spans="1:12" x14ac:dyDescent="0.25">
      <c r="A60" s="17"/>
      <c r="B60" t="s">
        <v>2</v>
      </c>
      <c r="C60" s="15">
        <v>91.79377526743508</v>
      </c>
      <c r="E60" s="11"/>
      <c r="F60" t="s">
        <v>69</v>
      </c>
      <c r="G60" t="s">
        <v>100</v>
      </c>
      <c r="H60">
        <v>46</v>
      </c>
      <c r="I60">
        <v>23</v>
      </c>
      <c r="J60" s="18">
        <f t="shared" si="0"/>
        <v>23</v>
      </c>
      <c r="K60" s="20">
        <f t="shared" si="1"/>
        <v>8.4368852589527989</v>
      </c>
      <c r="L60" s="20">
        <f t="shared" si="2"/>
        <v>212.08431096090629</v>
      </c>
    </row>
    <row r="61" spans="1:12" x14ac:dyDescent="0.25">
      <c r="A61" s="17"/>
      <c r="B61" t="s">
        <v>154</v>
      </c>
      <c r="C61" s="15">
        <v>72.479921369122479</v>
      </c>
      <c r="E61" s="11"/>
      <c r="F61" t="s">
        <v>209</v>
      </c>
      <c r="G61" t="s">
        <v>185</v>
      </c>
      <c r="H61">
        <v>10</v>
      </c>
      <c r="I61">
        <v>30</v>
      </c>
      <c r="J61" s="18">
        <f t="shared" si="0"/>
        <v>-20</v>
      </c>
      <c r="K61" s="20">
        <f t="shared" si="1"/>
        <v>-20.142622078106641</v>
      </c>
      <c r="L61" s="20">
        <f t="shared" si="2"/>
        <v>2.0341057163456668E-2</v>
      </c>
    </row>
    <row r="62" spans="1:12" x14ac:dyDescent="0.25">
      <c r="A62" s="17"/>
      <c r="B62" t="s">
        <v>56</v>
      </c>
      <c r="C62" s="15">
        <v>111.05641605505659</v>
      </c>
      <c r="E62" s="11"/>
      <c r="F62" t="s">
        <v>27</v>
      </c>
      <c r="G62" t="s">
        <v>86</v>
      </c>
      <c r="H62">
        <v>24</v>
      </c>
      <c r="I62">
        <v>17</v>
      </c>
      <c r="J62" s="18">
        <f t="shared" si="0"/>
        <v>7</v>
      </c>
      <c r="K62" s="20">
        <f t="shared" si="1"/>
        <v>-8.3663532352288854</v>
      </c>
      <c r="L62" s="20">
        <f t="shared" si="2"/>
        <v>236.12481174982923</v>
      </c>
    </row>
    <row r="63" spans="1:12" x14ac:dyDescent="0.25">
      <c r="A63" s="17"/>
      <c r="B63" t="s">
        <v>155</v>
      </c>
      <c r="C63" s="15">
        <v>42.485327723919582</v>
      </c>
      <c r="E63" s="11"/>
      <c r="F63" t="s">
        <v>35</v>
      </c>
      <c r="G63" t="s">
        <v>105</v>
      </c>
      <c r="H63">
        <v>77</v>
      </c>
      <c r="I63">
        <v>31</v>
      </c>
      <c r="J63" s="18">
        <f t="shared" si="0"/>
        <v>46</v>
      </c>
      <c r="K63" s="20">
        <f t="shared" si="1"/>
        <v>37.760039114873308</v>
      </c>
      <c r="L63" s="20">
        <f t="shared" si="2"/>
        <v>67.896955388417851</v>
      </c>
    </row>
    <row r="64" spans="1:12" x14ac:dyDescent="0.25">
      <c r="A64" s="17"/>
      <c r="B64" t="s">
        <v>22</v>
      </c>
      <c r="C64" s="15">
        <v>89.794200666090944</v>
      </c>
      <c r="E64" s="11"/>
      <c r="F64" t="s">
        <v>95</v>
      </c>
      <c r="G64" t="s">
        <v>22</v>
      </c>
      <c r="H64">
        <v>63</v>
      </c>
      <c r="I64">
        <v>14</v>
      </c>
      <c r="J64" s="18">
        <f t="shared" si="0"/>
        <v>49</v>
      </c>
      <c r="K64" s="20">
        <f t="shared" si="1"/>
        <v>30.632062118932339</v>
      </c>
      <c r="L64" s="20">
        <f t="shared" si="2"/>
        <v>337.38114200276038</v>
      </c>
    </row>
    <row r="65" spans="1:12" x14ac:dyDescent="0.25">
      <c r="A65" s="17"/>
      <c r="B65" t="s">
        <v>74</v>
      </c>
      <c r="C65" s="15">
        <v>88.725729303562261</v>
      </c>
      <c r="E65" s="11"/>
      <c r="F65" t="s">
        <v>92</v>
      </c>
      <c r="G65" t="s">
        <v>139</v>
      </c>
      <c r="H65">
        <v>58</v>
      </c>
      <c r="I65">
        <v>24</v>
      </c>
      <c r="J65" s="18">
        <f t="shared" si="0"/>
        <v>34</v>
      </c>
      <c r="K65" s="20">
        <f t="shared" si="1"/>
        <v>25.162354890767546</v>
      </c>
      <c r="L65" s="20">
        <f t="shared" si="2"/>
        <v>78.103971076740322</v>
      </c>
    </row>
    <row r="66" spans="1:12" x14ac:dyDescent="0.25">
      <c r="A66" s="17"/>
      <c r="B66" t="s">
        <v>62</v>
      </c>
      <c r="C66" s="15">
        <v>87.461239884274022</v>
      </c>
      <c r="E66" s="11"/>
      <c r="F66" t="s">
        <v>37</v>
      </c>
      <c r="G66" t="s">
        <v>136</v>
      </c>
      <c r="H66">
        <v>45</v>
      </c>
      <c r="I66">
        <v>38</v>
      </c>
      <c r="J66" s="18">
        <f t="shared" si="0"/>
        <v>7</v>
      </c>
      <c r="K66" s="20">
        <f t="shared" si="1"/>
        <v>12.6063123452235</v>
      </c>
      <c r="L66" s="20">
        <f t="shared" si="2"/>
        <v>31.430738112205425</v>
      </c>
    </row>
    <row r="67" spans="1:12" x14ac:dyDescent="0.25">
      <c r="A67" s="17"/>
      <c r="B67" t="s">
        <v>156</v>
      </c>
      <c r="C67" s="15">
        <v>57.137177154683627</v>
      </c>
      <c r="E67" s="11"/>
      <c r="F67" t="s">
        <v>61</v>
      </c>
      <c r="G67" t="s">
        <v>134</v>
      </c>
      <c r="H67">
        <v>33</v>
      </c>
      <c r="I67">
        <v>7</v>
      </c>
      <c r="J67" s="18">
        <f t="shared" si="0"/>
        <v>26</v>
      </c>
      <c r="K67" s="20">
        <f t="shared" si="1"/>
        <v>25.914066647581805</v>
      </c>
      <c r="L67" s="20">
        <f t="shared" si="2"/>
        <v>7.3845410578296808E-3</v>
      </c>
    </row>
    <row r="68" spans="1:12" x14ac:dyDescent="0.25">
      <c r="A68" s="17"/>
      <c r="B68" t="s">
        <v>90</v>
      </c>
      <c r="C68" s="15">
        <v>109.32086574550358</v>
      </c>
      <c r="E68" s="11"/>
      <c r="F68" t="s">
        <v>88</v>
      </c>
      <c r="G68" t="s">
        <v>84</v>
      </c>
      <c r="H68">
        <v>35</v>
      </c>
      <c r="I68">
        <v>7</v>
      </c>
      <c r="J68" s="18">
        <f t="shared" si="0"/>
        <v>28</v>
      </c>
      <c r="K68" s="20">
        <f t="shared" si="1"/>
        <v>9.6214967894336922</v>
      </c>
      <c r="L68" s="20">
        <f t="shared" si="2"/>
        <v>337.76938026079608</v>
      </c>
    </row>
    <row r="69" spans="1:12" x14ac:dyDescent="0.25">
      <c r="A69" s="17"/>
      <c r="B69" t="s">
        <v>157</v>
      </c>
      <c r="C69" s="15">
        <v>88.726227765470952</v>
      </c>
      <c r="E69" s="11"/>
      <c r="F69" t="s">
        <v>6</v>
      </c>
      <c r="G69" t="s">
        <v>148</v>
      </c>
      <c r="H69">
        <v>49</v>
      </c>
      <c r="I69">
        <v>15</v>
      </c>
      <c r="J69" s="18">
        <f t="shared" si="0"/>
        <v>34</v>
      </c>
      <c r="K69" s="20">
        <f t="shared" si="1"/>
        <v>31.128061236174034</v>
      </c>
      <c r="L69" s="20">
        <f t="shared" si="2"/>
        <v>8.248032263166218</v>
      </c>
    </row>
    <row r="70" spans="1:12" x14ac:dyDescent="0.25">
      <c r="A70" s="17"/>
      <c r="B70" t="s">
        <v>43</v>
      </c>
      <c r="C70" s="15">
        <v>124.42237842828669</v>
      </c>
      <c r="E70" s="11"/>
      <c r="F70" t="s">
        <v>200</v>
      </c>
      <c r="G70" t="s">
        <v>179</v>
      </c>
      <c r="H70">
        <v>43</v>
      </c>
      <c r="I70">
        <v>21</v>
      </c>
      <c r="J70" s="18">
        <f t="shared" ref="J70:J133" si="3">H70-I70</f>
        <v>22</v>
      </c>
      <c r="K70" s="20">
        <f t="shared" si="1"/>
        <v>21.364916963869106</v>
      </c>
      <c r="L70" s="20">
        <f t="shared" si="2"/>
        <v>0.40333046278123402</v>
      </c>
    </row>
    <row r="71" spans="1:12" x14ac:dyDescent="0.25">
      <c r="A71" s="17"/>
      <c r="B71" t="s">
        <v>158</v>
      </c>
      <c r="C71" s="15">
        <v>89.56312014637615</v>
      </c>
      <c r="E71" s="11"/>
      <c r="F71" t="s">
        <v>202</v>
      </c>
      <c r="G71" t="s">
        <v>163</v>
      </c>
      <c r="H71">
        <v>55</v>
      </c>
      <c r="I71">
        <v>7</v>
      </c>
      <c r="J71" s="18">
        <f t="shared" si="3"/>
        <v>48</v>
      </c>
      <c r="K71" s="20">
        <f t="shared" ref="K71:K134" si="4">VLOOKUP(F71,$B$12:$C$230,2,FALSE)-VLOOKUP(G71,$B$12:$C$230,2,FALSE)+$B$3</f>
        <v>47.878220955225608</v>
      </c>
      <c r="L71" s="20">
        <f t="shared" ref="L71:L134" si="5">(J71-K71)^2</f>
        <v>1.4830135746163438E-2</v>
      </c>
    </row>
    <row r="72" spans="1:12" x14ac:dyDescent="0.25">
      <c r="A72" s="17"/>
      <c r="B72" t="s">
        <v>159</v>
      </c>
      <c r="C72" s="15">
        <v>73.218516657075241</v>
      </c>
      <c r="E72" s="11"/>
      <c r="F72" t="s">
        <v>211</v>
      </c>
      <c r="G72" t="s">
        <v>199</v>
      </c>
      <c r="H72">
        <v>55</v>
      </c>
      <c r="I72">
        <v>7</v>
      </c>
      <c r="J72" s="18">
        <f t="shared" si="3"/>
        <v>48</v>
      </c>
      <c r="K72" s="20">
        <f t="shared" si="4"/>
        <v>49.390027793673752</v>
      </c>
      <c r="L72" s="20">
        <f t="shared" si="5"/>
        <v>1.93217726718552</v>
      </c>
    </row>
    <row r="73" spans="1:12" x14ac:dyDescent="0.25">
      <c r="A73" s="17"/>
      <c r="B73" t="s">
        <v>102</v>
      </c>
      <c r="C73" s="15">
        <v>99.542845310992973</v>
      </c>
      <c r="E73" s="11"/>
      <c r="F73" t="s">
        <v>96</v>
      </c>
      <c r="G73" t="s">
        <v>214</v>
      </c>
      <c r="H73">
        <v>66</v>
      </c>
      <c r="I73">
        <v>3</v>
      </c>
      <c r="J73" s="18">
        <f t="shared" si="3"/>
        <v>63</v>
      </c>
      <c r="K73" s="20">
        <f t="shared" si="4"/>
        <v>62.893223277510494</v>
      </c>
      <c r="L73" s="20">
        <f t="shared" si="5"/>
        <v>1.1401268465601067E-2</v>
      </c>
    </row>
    <row r="74" spans="1:12" x14ac:dyDescent="0.25">
      <c r="A74" s="17"/>
      <c r="B74" t="s">
        <v>82</v>
      </c>
      <c r="C74" s="15">
        <v>80.317503634937694</v>
      </c>
      <c r="E74" s="11"/>
      <c r="F74" t="s">
        <v>31</v>
      </c>
      <c r="G74" t="s">
        <v>143</v>
      </c>
      <c r="H74">
        <v>38</v>
      </c>
      <c r="I74">
        <v>27</v>
      </c>
      <c r="J74" s="18">
        <f t="shared" si="3"/>
        <v>11</v>
      </c>
      <c r="K74" s="20">
        <f t="shared" si="4"/>
        <v>10.971712768677634</v>
      </c>
      <c r="L74" s="20">
        <f t="shared" si="5"/>
        <v>8.001674558850624E-4</v>
      </c>
    </row>
    <row r="75" spans="1:12" x14ac:dyDescent="0.25">
      <c r="A75" s="17"/>
      <c r="B75" t="s">
        <v>85</v>
      </c>
      <c r="C75" s="15">
        <v>98.342583369442679</v>
      </c>
      <c r="E75" s="11"/>
      <c r="F75" t="s">
        <v>7</v>
      </c>
      <c r="G75" t="s">
        <v>174</v>
      </c>
      <c r="H75">
        <v>35</v>
      </c>
      <c r="I75">
        <v>7</v>
      </c>
      <c r="J75" s="18">
        <f t="shared" si="3"/>
        <v>28</v>
      </c>
      <c r="K75" s="20">
        <f t="shared" si="4"/>
        <v>15.722892736418174</v>
      </c>
      <c r="L75" s="20">
        <f t="shared" si="5"/>
        <v>150.72736276149362</v>
      </c>
    </row>
    <row r="76" spans="1:12" x14ac:dyDescent="0.25">
      <c r="A76" s="17"/>
      <c r="B76" t="s">
        <v>160</v>
      </c>
      <c r="C76" s="15">
        <v>51.975866126271292</v>
      </c>
      <c r="E76" s="11"/>
      <c r="F76" t="s">
        <v>19</v>
      </c>
      <c r="G76" t="s">
        <v>213</v>
      </c>
      <c r="H76">
        <v>17</v>
      </c>
      <c r="I76">
        <v>19</v>
      </c>
      <c r="J76" s="18">
        <f t="shared" si="3"/>
        <v>-2</v>
      </c>
      <c r="K76" s="20">
        <f t="shared" si="4"/>
        <v>-2.1538829969477145</v>
      </c>
      <c r="L76" s="20">
        <f t="shared" si="5"/>
        <v>2.3679976749610296E-2</v>
      </c>
    </row>
    <row r="77" spans="1:12" x14ac:dyDescent="0.25">
      <c r="A77" s="17"/>
      <c r="B77" t="s">
        <v>15</v>
      </c>
      <c r="C77" s="15">
        <v>45.671200816391256</v>
      </c>
      <c r="E77" s="11"/>
      <c r="F77" t="s">
        <v>48</v>
      </c>
      <c r="G77" t="s">
        <v>191</v>
      </c>
      <c r="H77">
        <v>42</v>
      </c>
      <c r="I77">
        <v>13</v>
      </c>
      <c r="J77" s="18">
        <f t="shared" si="3"/>
        <v>29</v>
      </c>
      <c r="K77" s="20">
        <f t="shared" si="4"/>
        <v>28.816152965895967</v>
      </c>
      <c r="L77" s="20">
        <f t="shared" si="5"/>
        <v>3.3799731948849644E-2</v>
      </c>
    </row>
    <row r="78" spans="1:12" x14ac:dyDescent="0.25">
      <c r="A78" s="17"/>
      <c r="B78" t="s">
        <v>161</v>
      </c>
      <c r="C78" s="15">
        <v>73.357559952304769</v>
      </c>
      <c r="E78" s="11"/>
      <c r="F78" t="s">
        <v>67</v>
      </c>
      <c r="G78" t="s">
        <v>16</v>
      </c>
      <c r="H78">
        <v>19</v>
      </c>
      <c r="I78">
        <v>41</v>
      </c>
      <c r="J78" s="18">
        <f t="shared" si="3"/>
        <v>-22</v>
      </c>
      <c r="K78" s="20">
        <f t="shared" si="4"/>
        <v>-15.56237336894884</v>
      </c>
      <c r="L78" s="20">
        <f t="shared" si="5"/>
        <v>41.443036640819102</v>
      </c>
    </row>
    <row r="79" spans="1:12" x14ac:dyDescent="0.25">
      <c r="A79" s="17"/>
      <c r="B79" t="s">
        <v>30</v>
      </c>
      <c r="C79" s="15">
        <v>81.344667050476289</v>
      </c>
      <c r="E79" s="11"/>
      <c r="F79" t="s">
        <v>41</v>
      </c>
      <c r="G79" t="s">
        <v>20</v>
      </c>
      <c r="H79">
        <v>40</v>
      </c>
      <c r="I79">
        <v>14</v>
      </c>
      <c r="J79" s="18">
        <f t="shared" si="3"/>
        <v>26</v>
      </c>
      <c r="K79" s="20">
        <f t="shared" si="4"/>
        <v>20.400217388362464</v>
      </c>
      <c r="L79" s="20">
        <f t="shared" si="5"/>
        <v>31.357565297598107</v>
      </c>
    </row>
    <row r="80" spans="1:12" x14ac:dyDescent="0.25">
      <c r="A80" s="17"/>
      <c r="B80" t="s">
        <v>162</v>
      </c>
      <c r="C80" s="15">
        <v>93.522162751661412</v>
      </c>
      <c r="E80" s="11"/>
      <c r="F80" t="s">
        <v>170</v>
      </c>
      <c r="G80" t="s">
        <v>172</v>
      </c>
      <c r="H80">
        <v>33</v>
      </c>
      <c r="I80">
        <v>17</v>
      </c>
      <c r="J80" s="18">
        <f t="shared" si="3"/>
        <v>16</v>
      </c>
      <c r="K80" s="20">
        <f t="shared" si="4"/>
        <v>14.660582955502164</v>
      </c>
      <c r="L80" s="20">
        <f t="shared" si="5"/>
        <v>1.7940380190913172</v>
      </c>
    </row>
    <row r="81" spans="1:12" x14ac:dyDescent="0.25">
      <c r="A81" s="17"/>
      <c r="B81" t="s">
        <v>83</v>
      </c>
      <c r="C81" s="15">
        <v>94.416412891547935</v>
      </c>
      <c r="E81" s="11"/>
      <c r="F81" t="s">
        <v>33</v>
      </c>
      <c r="G81" t="s">
        <v>182</v>
      </c>
      <c r="H81">
        <v>23</v>
      </c>
      <c r="I81">
        <v>28</v>
      </c>
      <c r="J81" s="18">
        <f t="shared" si="3"/>
        <v>-5</v>
      </c>
      <c r="K81" s="20">
        <f t="shared" si="4"/>
        <v>-5.0967259456696894</v>
      </c>
      <c r="L81" s="20">
        <f t="shared" si="5"/>
        <v>9.3559085656957051E-3</v>
      </c>
    </row>
    <row r="82" spans="1:12" x14ac:dyDescent="0.25">
      <c r="A82" s="17"/>
      <c r="B82" t="s">
        <v>52</v>
      </c>
      <c r="C82" s="15">
        <v>109.27285226685207</v>
      </c>
      <c r="E82" s="11"/>
      <c r="F82" t="s">
        <v>62</v>
      </c>
      <c r="G82" t="s">
        <v>103</v>
      </c>
      <c r="H82">
        <v>3</v>
      </c>
      <c r="I82">
        <v>24</v>
      </c>
      <c r="J82" s="18">
        <f t="shared" si="3"/>
        <v>-21</v>
      </c>
      <c r="K82" s="20">
        <f t="shared" si="4"/>
        <v>1.2139855583605912</v>
      </c>
      <c r="L82" s="20">
        <f t="shared" si="5"/>
        <v>493.46115438705289</v>
      </c>
    </row>
    <row r="83" spans="1:12" x14ac:dyDescent="0.25">
      <c r="A83" s="17"/>
      <c r="B83" t="s">
        <v>32</v>
      </c>
      <c r="C83" s="15">
        <v>108.2224989980578</v>
      </c>
      <c r="E83" s="11"/>
      <c r="F83" t="s">
        <v>100</v>
      </c>
      <c r="G83" t="s">
        <v>211</v>
      </c>
      <c r="H83">
        <v>12</v>
      </c>
      <c r="I83">
        <v>42</v>
      </c>
      <c r="J83" s="18">
        <f t="shared" si="3"/>
        <v>-30</v>
      </c>
      <c r="K83" s="20">
        <f t="shared" si="4"/>
        <v>-10.178865949972007</v>
      </c>
      <c r="L83" s="20">
        <f t="shared" si="5"/>
        <v>392.87735502917911</v>
      </c>
    </row>
    <row r="84" spans="1:12" x14ac:dyDescent="0.25">
      <c r="A84" s="17"/>
      <c r="B84" t="s">
        <v>163</v>
      </c>
      <c r="C84" s="15">
        <v>36.794337757626529</v>
      </c>
      <c r="E84" s="11"/>
      <c r="F84" t="s">
        <v>1</v>
      </c>
      <c r="G84" t="s">
        <v>177</v>
      </c>
      <c r="H84">
        <v>41</v>
      </c>
      <c r="I84">
        <v>7</v>
      </c>
      <c r="J84" s="18">
        <f t="shared" si="3"/>
        <v>34</v>
      </c>
      <c r="K84" s="20">
        <f t="shared" si="4"/>
        <v>34.042856882443353</v>
      </c>
      <c r="L84" s="20">
        <f t="shared" si="5"/>
        <v>1.8367123727633459E-3</v>
      </c>
    </row>
    <row r="85" spans="1:12" x14ac:dyDescent="0.25">
      <c r="A85" s="17"/>
      <c r="B85" t="s">
        <v>164</v>
      </c>
      <c r="C85" s="15">
        <v>92.027841722270622</v>
      </c>
      <c r="E85" s="11"/>
      <c r="F85" t="s">
        <v>87</v>
      </c>
      <c r="G85" t="s">
        <v>91</v>
      </c>
      <c r="H85">
        <v>57</v>
      </c>
      <c r="I85">
        <v>7</v>
      </c>
      <c r="J85" s="18">
        <f t="shared" si="3"/>
        <v>50</v>
      </c>
      <c r="K85" s="20">
        <f t="shared" si="4"/>
        <v>48.342181097914349</v>
      </c>
      <c r="L85" s="20">
        <f t="shared" si="5"/>
        <v>2.7483635121124741</v>
      </c>
    </row>
    <row r="86" spans="1:12" x14ac:dyDescent="0.25">
      <c r="A86" s="17"/>
      <c r="B86" t="s">
        <v>64</v>
      </c>
      <c r="C86" s="15">
        <v>92.162684651817671</v>
      </c>
      <c r="E86" s="11"/>
      <c r="F86" t="s">
        <v>145</v>
      </c>
      <c r="G86" t="s">
        <v>136</v>
      </c>
      <c r="H86">
        <v>9</v>
      </c>
      <c r="I86">
        <v>45</v>
      </c>
      <c r="J86" s="18">
        <f t="shared" si="3"/>
        <v>-36</v>
      </c>
      <c r="K86" s="20">
        <f t="shared" si="4"/>
        <v>-20.573063768498102</v>
      </c>
      <c r="L86" s="20">
        <f t="shared" si="5"/>
        <v>237.99036149082599</v>
      </c>
    </row>
    <row r="87" spans="1:12" x14ac:dyDescent="0.25">
      <c r="A87" s="17"/>
      <c r="B87" t="s">
        <v>66</v>
      </c>
      <c r="C87" s="15">
        <v>95.044606444818655</v>
      </c>
      <c r="E87" s="11"/>
      <c r="F87" t="s">
        <v>17</v>
      </c>
      <c r="G87" t="s">
        <v>24</v>
      </c>
      <c r="H87">
        <v>16</v>
      </c>
      <c r="I87">
        <v>13</v>
      </c>
      <c r="J87" s="18">
        <f t="shared" si="3"/>
        <v>3</v>
      </c>
      <c r="K87" s="20">
        <f t="shared" si="4"/>
        <v>-2.8946802193689929</v>
      </c>
      <c r="L87" s="20">
        <f t="shared" si="5"/>
        <v>34.747254888620084</v>
      </c>
    </row>
    <row r="88" spans="1:12" x14ac:dyDescent="0.25">
      <c r="A88" s="17"/>
      <c r="B88" t="s">
        <v>5</v>
      </c>
      <c r="C88" s="15">
        <v>72.559847070794305</v>
      </c>
      <c r="E88" s="11"/>
      <c r="F88" t="s">
        <v>71</v>
      </c>
      <c r="G88" t="s">
        <v>133</v>
      </c>
      <c r="H88">
        <v>63</v>
      </c>
      <c r="I88">
        <v>9</v>
      </c>
      <c r="J88" s="18">
        <f t="shared" si="3"/>
        <v>54</v>
      </c>
      <c r="K88" s="20">
        <f t="shared" si="4"/>
        <v>64.833762401365561</v>
      </c>
      <c r="L88" s="20">
        <f t="shared" si="5"/>
        <v>117.37040776924209</v>
      </c>
    </row>
    <row r="89" spans="1:12" x14ac:dyDescent="0.25">
      <c r="A89" s="17"/>
      <c r="B89" t="s">
        <v>98</v>
      </c>
      <c r="C89" s="15">
        <v>109.70636345592497</v>
      </c>
      <c r="E89" s="11"/>
      <c r="F89" t="s">
        <v>210</v>
      </c>
      <c r="G89" t="s">
        <v>101</v>
      </c>
      <c r="H89">
        <v>20</v>
      </c>
      <c r="I89">
        <v>37</v>
      </c>
      <c r="J89" s="18">
        <f t="shared" si="3"/>
        <v>-17</v>
      </c>
      <c r="K89" s="20">
        <f t="shared" si="4"/>
        <v>-24.977548135779358</v>
      </c>
      <c r="L89" s="20">
        <f t="shared" si="5"/>
        <v>63.64127425867671</v>
      </c>
    </row>
    <row r="90" spans="1:12" x14ac:dyDescent="0.25">
      <c r="A90" s="17"/>
      <c r="B90" t="s">
        <v>165</v>
      </c>
      <c r="C90" s="15">
        <v>87.300704781215771</v>
      </c>
      <c r="E90" s="11"/>
      <c r="F90" t="s">
        <v>23</v>
      </c>
      <c r="G90" t="s">
        <v>12</v>
      </c>
      <c r="H90">
        <v>62</v>
      </c>
      <c r="I90">
        <v>7</v>
      </c>
      <c r="J90" s="18">
        <f t="shared" si="3"/>
        <v>55</v>
      </c>
      <c r="K90" s="20">
        <f t="shared" si="4"/>
        <v>44.051038905254977</v>
      </c>
      <c r="L90" s="20">
        <f t="shared" si="5"/>
        <v>119.87974905424014</v>
      </c>
    </row>
    <row r="91" spans="1:12" x14ac:dyDescent="0.25">
      <c r="A91" s="17"/>
      <c r="B91" t="s">
        <v>166</v>
      </c>
      <c r="C91" s="15">
        <v>32.146222326793101</v>
      </c>
      <c r="E91" s="11"/>
      <c r="F91" t="s">
        <v>19</v>
      </c>
      <c r="G91" t="s">
        <v>42</v>
      </c>
      <c r="H91">
        <v>29</v>
      </c>
      <c r="I91">
        <v>36</v>
      </c>
      <c r="J91" s="18">
        <f t="shared" si="3"/>
        <v>-7</v>
      </c>
      <c r="K91" s="20">
        <f t="shared" si="4"/>
        <v>10.208616949486682</v>
      </c>
      <c r="L91" s="20">
        <f t="shared" si="5"/>
        <v>296.13649731416035</v>
      </c>
    </row>
    <row r="92" spans="1:12" x14ac:dyDescent="0.25">
      <c r="A92" s="17"/>
      <c r="B92" t="s">
        <v>167</v>
      </c>
      <c r="C92" s="15">
        <v>54.895961809344556</v>
      </c>
      <c r="E92" s="11"/>
      <c r="F92" t="s">
        <v>140</v>
      </c>
      <c r="G92" t="s">
        <v>50</v>
      </c>
      <c r="H92">
        <v>18</v>
      </c>
      <c r="I92">
        <v>21</v>
      </c>
      <c r="J92" s="18">
        <f t="shared" si="3"/>
        <v>-3</v>
      </c>
      <c r="K92" s="20">
        <f t="shared" si="4"/>
        <v>3.647216355905528</v>
      </c>
      <c r="L92" s="20">
        <f t="shared" si="5"/>
        <v>44.185485282217961</v>
      </c>
    </row>
    <row r="93" spans="1:12" x14ac:dyDescent="0.25">
      <c r="A93" s="17"/>
      <c r="B93" t="s">
        <v>169</v>
      </c>
      <c r="C93" s="15">
        <v>85.321710783314288</v>
      </c>
      <c r="E93" s="11"/>
      <c r="F93" t="s">
        <v>0</v>
      </c>
      <c r="G93" t="s">
        <v>195</v>
      </c>
      <c r="H93">
        <v>38</v>
      </c>
      <c r="I93">
        <v>0</v>
      </c>
      <c r="J93" s="18">
        <f t="shared" si="3"/>
        <v>38</v>
      </c>
      <c r="K93" s="20">
        <f t="shared" si="4"/>
        <v>44.138992742692182</v>
      </c>
      <c r="L93" s="20">
        <f t="shared" si="5"/>
        <v>37.687231894827271</v>
      </c>
    </row>
    <row r="94" spans="1:12" x14ac:dyDescent="0.25">
      <c r="A94" s="17"/>
      <c r="B94" t="s">
        <v>106</v>
      </c>
      <c r="C94" s="15">
        <v>79.934165814504368</v>
      </c>
      <c r="E94" s="11"/>
      <c r="F94" t="s">
        <v>173</v>
      </c>
      <c r="G94" t="s">
        <v>104</v>
      </c>
      <c r="H94">
        <v>0</v>
      </c>
      <c r="I94">
        <v>21</v>
      </c>
      <c r="J94" s="18">
        <f t="shared" si="3"/>
        <v>-21</v>
      </c>
      <c r="K94" s="20">
        <f t="shared" si="4"/>
        <v>-8.7980077313646632</v>
      </c>
      <c r="L94" s="20">
        <f t="shared" si="5"/>
        <v>148.88861532383655</v>
      </c>
    </row>
    <row r="95" spans="1:12" x14ac:dyDescent="0.25">
      <c r="A95" s="17"/>
      <c r="B95" t="s">
        <v>170</v>
      </c>
      <c r="C95" s="15">
        <v>113.25504625728595</v>
      </c>
      <c r="E95" s="11"/>
      <c r="F95" t="s">
        <v>109</v>
      </c>
      <c r="G95" t="s">
        <v>70</v>
      </c>
      <c r="H95">
        <v>26</v>
      </c>
      <c r="I95">
        <v>28</v>
      </c>
      <c r="J95" s="18">
        <f t="shared" si="3"/>
        <v>-2</v>
      </c>
      <c r="K95" s="20">
        <f t="shared" si="4"/>
        <v>-15.177094893029675</v>
      </c>
      <c r="L95" s="20">
        <f t="shared" si="5"/>
        <v>173.63582981990876</v>
      </c>
    </row>
    <row r="96" spans="1:12" x14ac:dyDescent="0.25">
      <c r="A96" s="17"/>
      <c r="B96" t="s">
        <v>108</v>
      </c>
      <c r="C96" s="15">
        <v>84.498839391913705</v>
      </c>
      <c r="E96" s="11"/>
      <c r="F96" t="s">
        <v>148</v>
      </c>
      <c r="G96" t="s">
        <v>131</v>
      </c>
      <c r="H96">
        <v>47</v>
      </c>
      <c r="I96">
        <v>24</v>
      </c>
      <c r="J96" s="18">
        <f t="shared" si="3"/>
        <v>23</v>
      </c>
      <c r="K96" s="20">
        <f t="shared" si="4"/>
        <v>-11.95511975529665</v>
      </c>
      <c r="L96" s="20">
        <f t="shared" si="5"/>
        <v>1221.8603971071302</v>
      </c>
    </row>
    <row r="97" spans="1:12" x14ac:dyDescent="0.25">
      <c r="A97" s="17"/>
      <c r="B97" t="s">
        <v>99</v>
      </c>
      <c r="C97" s="15">
        <v>76.071360593260437</v>
      </c>
      <c r="E97" s="11"/>
      <c r="F97" t="s">
        <v>51</v>
      </c>
      <c r="G97" t="s">
        <v>58</v>
      </c>
      <c r="H97">
        <v>28</v>
      </c>
      <c r="I97">
        <v>33</v>
      </c>
      <c r="J97" s="18">
        <f t="shared" si="3"/>
        <v>-5</v>
      </c>
      <c r="K97" s="20">
        <f t="shared" si="4"/>
        <v>4.038309503772723</v>
      </c>
      <c r="L97" s="20">
        <f t="shared" si="5"/>
        <v>81.691038685988332</v>
      </c>
    </row>
    <row r="98" spans="1:12" x14ac:dyDescent="0.25">
      <c r="A98" s="17"/>
      <c r="B98" t="s">
        <v>171</v>
      </c>
      <c r="C98" s="15">
        <v>73.424516199781806</v>
      </c>
      <c r="E98" s="11"/>
      <c r="F98" t="s">
        <v>59</v>
      </c>
      <c r="G98" t="s">
        <v>80</v>
      </c>
      <c r="H98">
        <v>34</v>
      </c>
      <c r="I98">
        <v>27</v>
      </c>
      <c r="J98" s="18">
        <f t="shared" si="3"/>
        <v>7</v>
      </c>
      <c r="K98" s="20">
        <f t="shared" si="4"/>
        <v>-11.297458558116048</v>
      </c>
      <c r="L98" s="20">
        <f t="shared" si="5"/>
        <v>334.79698968597421</v>
      </c>
    </row>
    <row r="99" spans="1:12" x14ac:dyDescent="0.25">
      <c r="A99" s="17"/>
      <c r="B99" t="s">
        <v>40</v>
      </c>
      <c r="C99" s="15">
        <v>90.587098982958381</v>
      </c>
      <c r="E99" s="11"/>
      <c r="F99" t="s">
        <v>38</v>
      </c>
      <c r="G99" t="s">
        <v>75</v>
      </c>
      <c r="H99">
        <v>7</v>
      </c>
      <c r="I99">
        <v>21</v>
      </c>
      <c r="J99" s="18">
        <f t="shared" si="3"/>
        <v>-14</v>
      </c>
      <c r="K99" s="20">
        <f t="shared" si="4"/>
        <v>1.8590600506978494</v>
      </c>
      <c r="L99" s="20">
        <f t="shared" si="5"/>
        <v>251.50978569164047</v>
      </c>
    </row>
    <row r="100" spans="1:12" x14ac:dyDescent="0.25">
      <c r="A100" s="17"/>
      <c r="B100" t="s">
        <v>47</v>
      </c>
      <c r="C100" s="15">
        <v>99.320623576205023</v>
      </c>
      <c r="E100" s="11"/>
      <c r="F100" t="s">
        <v>33</v>
      </c>
      <c r="G100" t="s">
        <v>44</v>
      </c>
      <c r="H100">
        <v>41</v>
      </c>
      <c r="I100">
        <v>19</v>
      </c>
      <c r="J100" s="18">
        <f t="shared" si="3"/>
        <v>22</v>
      </c>
      <c r="K100" s="20">
        <f t="shared" si="4"/>
        <v>-2.4600870954574812</v>
      </c>
      <c r="L100" s="20">
        <f t="shared" si="5"/>
        <v>598.2958607173656</v>
      </c>
    </row>
    <row r="101" spans="1:12" x14ac:dyDescent="0.25">
      <c r="A101" s="17"/>
      <c r="B101" t="s">
        <v>11</v>
      </c>
      <c r="C101" s="15">
        <v>73.87962852628273</v>
      </c>
      <c r="E101" s="11"/>
      <c r="F101" t="s">
        <v>57</v>
      </c>
      <c r="G101" t="s">
        <v>2</v>
      </c>
      <c r="H101">
        <v>19</v>
      </c>
      <c r="I101">
        <v>20</v>
      </c>
      <c r="J101" s="18">
        <f t="shared" si="3"/>
        <v>-1</v>
      </c>
      <c r="K101" s="20">
        <f t="shared" si="4"/>
        <v>15.529535873127273</v>
      </c>
      <c r="L101" s="20">
        <f t="shared" si="5"/>
        <v>273.22555618100137</v>
      </c>
    </row>
    <row r="102" spans="1:12" x14ac:dyDescent="0.25">
      <c r="A102" s="17"/>
      <c r="B102" t="s">
        <v>73</v>
      </c>
      <c r="C102" s="15">
        <v>94.295615038411995</v>
      </c>
      <c r="E102" s="11"/>
      <c r="F102" t="s">
        <v>22</v>
      </c>
      <c r="G102" t="s">
        <v>46</v>
      </c>
      <c r="H102">
        <v>33</v>
      </c>
      <c r="I102">
        <v>27</v>
      </c>
      <c r="J102" s="18">
        <f t="shared" si="3"/>
        <v>6</v>
      </c>
      <c r="K102" s="20">
        <f t="shared" si="4"/>
        <v>-1.8290274736133081</v>
      </c>
      <c r="L102" s="20">
        <f t="shared" si="5"/>
        <v>61.293671182591986</v>
      </c>
    </row>
    <row r="103" spans="1:12" x14ac:dyDescent="0.25">
      <c r="A103" s="17"/>
      <c r="B103" t="s">
        <v>172</v>
      </c>
      <c r="C103" s="15">
        <v>101.01264614653681</v>
      </c>
      <c r="E103" s="11"/>
      <c r="F103" t="s">
        <v>188</v>
      </c>
      <c r="G103" t="s">
        <v>74</v>
      </c>
      <c r="H103">
        <v>20</v>
      </c>
      <c r="I103">
        <v>28</v>
      </c>
      <c r="J103" s="18">
        <f t="shared" si="3"/>
        <v>-8</v>
      </c>
      <c r="K103" s="20">
        <f t="shared" si="4"/>
        <v>-8.1648996474782223</v>
      </c>
      <c r="L103" s="20">
        <f t="shared" si="5"/>
        <v>2.7191893738441979E-2</v>
      </c>
    </row>
    <row r="104" spans="1:12" x14ac:dyDescent="0.25">
      <c r="A104" s="17"/>
      <c r="B104" t="s">
        <v>173</v>
      </c>
      <c r="C104" s="15">
        <v>90.838806259666683</v>
      </c>
      <c r="E104" s="11"/>
      <c r="F104" t="s">
        <v>62</v>
      </c>
      <c r="G104" t="s">
        <v>193</v>
      </c>
      <c r="H104">
        <v>36</v>
      </c>
      <c r="I104">
        <v>26</v>
      </c>
      <c r="J104" s="18">
        <f t="shared" si="3"/>
        <v>10</v>
      </c>
      <c r="K104" s="20">
        <f t="shared" si="4"/>
        <v>9.7898018302481233</v>
      </c>
      <c r="L104" s="20">
        <f t="shared" si="5"/>
        <v>4.418327056703876E-2</v>
      </c>
    </row>
    <row r="105" spans="1:12" x14ac:dyDescent="0.25">
      <c r="A105" s="17"/>
      <c r="B105" t="s">
        <v>86</v>
      </c>
      <c r="C105" s="15">
        <v>120.38452620002299</v>
      </c>
      <c r="E105" s="11"/>
      <c r="F105" t="s">
        <v>6</v>
      </c>
      <c r="G105" t="s">
        <v>43</v>
      </c>
      <c r="H105">
        <v>17</v>
      </c>
      <c r="I105">
        <v>41</v>
      </c>
      <c r="J105" s="18">
        <f t="shared" si="3"/>
        <v>-24</v>
      </c>
      <c r="K105" s="20">
        <f t="shared" si="4"/>
        <v>-14.473871515829941</v>
      </c>
      <c r="L105" s="20">
        <f t="shared" si="5"/>
        <v>90.747123896916136</v>
      </c>
    </row>
    <row r="106" spans="1:12" x14ac:dyDescent="0.25">
      <c r="A106" s="17"/>
      <c r="B106" t="s">
        <v>24</v>
      </c>
      <c r="C106" s="15">
        <v>104.52354881317299</v>
      </c>
      <c r="E106" s="11"/>
      <c r="F106" t="s">
        <v>158</v>
      </c>
      <c r="G106" t="s">
        <v>11</v>
      </c>
      <c r="H106">
        <v>34</v>
      </c>
      <c r="I106">
        <v>13</v>
      </c>
      <c r="J106" s="18">
        <f t="shared" si="3"/>
        <v>21</v>
      </c>
      <c r="K106" s="20">
        <f t="shared" si="4"/>
        <v>18.10167446484644</v>
      </c>
      <c r="L106" s="20">
        <f t="shared" si="5"/>
        <v>8.4002909077231731</v>
      </c>
    </row>
    <row r="107" spans="1:12" x14ac:dyDescent="0.25">
      <c r="A107" s="17"/>
      <c r="B107" t="s">
        <v>174</v>
      </c>
      <c r="C107" s="15">
        <v>91.625381053868963</v>
      </c>
      <c r="E107" s="11"/>
      <c r="F107" t="s">
        <v>82</v>
      </c>
      <c r="G107" t="s">
        <v>10</v>
      </c>
      <c r="H107">
        <v>43</v>
      </c>
      <c r="I107">
        <v>29</v>
      </c>
      <c r="J107" s="18">
        <f t="shared" si="3"/>
        <v>14</v>
      </c>
      <c r="K107" s="20">
        <f t="shared" si="4"/>
        <v>18.777945285781449</v>
      </c>
      <c r="L107" s="20">
        <f t="shared" si="5"/>
        <v>22.828761153921175</v>
      </c>
    </row>
    <row r="108" spans="1:12" x14ac:dyDescent="0.25">
      <c r="A108" s="17"/>
      <c r="B108" t="s">
        <v>18</v>
      </c>
      <c r="C108" s="15">
        <v>95.05949493904933</v>
      </c>
      <c r="E108" s="11"/>
      <c r="F108" t="s">
        <v>85</v>
      </c>
      <c r="G108" t="s">
        <v>97</v>
      </c>
      <c r="H108">
        <v>45</v>
      </c>
      <c r="I108">
        <v>18</v>
      </c>
      <c r="J108" s="18">
        <f t="shared" si="3"/>
        <v>27</v>
      </c>
      <c r="K108" s="20">
        <f t="shared" si="4"/>
        <v>8.3404673468325541</v>
      </c>
      <c r="L108" s="20">
        <f t="shared" si="5"/>
        <v>348.17815883462214</v>
      </c>
    </row>
    <row r="109" spans="1:12" x14ac:dyDescent="0.25">
      <c r="A109" s="17"/>
      <c r="B109" t="s">
        <v>77</v>
      </c>
      <c r="C109" s="15">
        <v>98.593056928934573</v>
      </c>
      <c r="E109" s="11"/>
      <c r="F109" t="s">
        <v>30</v>
      </c>
      <c r="G109" t="s">
        <v>217</v>
      </c>
      <c r="H109">
        <v>34</v>
      </c>
      <c r="I109">
        <v>14</v>
      </c>
      <c r="J109" s="18">
        <f t="shared" si="3"/>
        <v>20</v>
      </c>
      <c r="K109" s="20">
        <f t="shared" si="4"/>
        <v>19.917410588045485</v>
      </c>
      <c r="L109" s="20">
        <f t="shared" si="5"/>
        <v>6.8210109669926532E-3</v>
      </c>
    </row>
    <row r="110" spans="1:12" x14ac:dyDescent="0.25">
      <c r="A110" s="17"/>
      <c r="B110" t="s">
        <v>79</v>
      </c>
      <c r="C110" s="15">
        <v>112.7767953950472</v>
      </c>
      <c r="E110" s="11"/>
      <c r="F110" t="s">
        <v>83</v>
      </c>
      <c r="G110" t="s">
        <v>48</v>
      </c>
      <c r="H110">
        <v>20</v>
      </c>
      <c r="I110">
        <v>16</v>
      </c>
      <c r="J110" s="18">
        <f t="shared" si="3"/>
        <v>4</v>
      </c>
      <c r="K110" s="20">
        <f t="shared" si="4"/>
        <v>-1.90670234393184</v>
      </c>
      <c r="L110" s="20">
        <f t="shared" si="5"/>
        <v>34.889132579809896</v>
      </c>
    </row>
    <row r="111" spans="1:12" x14ac:dyDescent="0.25">
      <c r="A111" s="17"/>
      <c r="B111" t="s">
        <v>81</v>
      </c>
      <c r="C111" s="15">
        <v>112.60260790852205</v>
      </c>
      <c r="E111" s="11"/>
      <c r="F111" t="s">
        <v>52</v>
      </c>
      <c r="G111" t="s">
        <v>32</v>
      </c>
      <c r="H111">
        <v>13</v>
      </c>
      <c r="I111">
        <v>3</v>
      </c>
      <c r="J111" s="18">
        <f t="shared" si="3"/>
        <v>10</v>
      </c>
      <c r="K111" s="20">
        <f t="shared" si="4"/>
        <v>3.4685361135472879</v>
      </c>
      <c r="L111" s="20">
        <f t="shared" si="5"/>
        <v>42.660020500035969</v>
      </c>
    </row>
    <row r="112" spans="1:12" x14ac:dyDescent="0.25">
      <c r="A112" s="17"/>
      <c r="B112" t="s">
        <v>175</v>
      </c>
      <c r="C112" s="15">
        <v>63.949869844871188</v>
      </c>
      <c r="E112" s="11"/>
      <c r="F112" t="s">
        <v>4</v>
      </c>
      <c r="G112" t="s">
        <v>64</v>
      </c>
      <c r="H112">
        <v>7</v>
      </c>
      <c r="I112">
        <v>31</v>
      </c>
      <c r="J112" s="18">
        <f t="shared" si="3"/>
        <v>-24</v>
      </c>
      <c r="K112" s="20">
        <f t="shared" si="4"/>
        <v>-11.669845990240248</v>
      </c>
      <c r="L112" s="20">
        <f t="shared" si="5"/>
        <v>152.0326979043945</v>
      </c>
    </row>
    <row r="113" spans="1:12" x14ac:dyDescent="0.25">
      <c r="A113" s="17"/>
      <c r="B113" t="s">
        <v>176</v>
      </c>
      <c r="C113" s="15">
        <v>60.219991477196366</v>
      </c>
      <c r="E113" s="11"/>
      <c r="F113" t="s">
        <v>56</v>
      </c>
      <c r="G113" t="s">
        <v>98</v>
      </c>
      <c r="H113">
        <v>16</v>
      </c>
      <c r="I113">
        <v>27</v>
      </c>
      <c r="J113" s="18">
        <f t="shared" si="3"/>
        <v>-11</v>
      </c>
      <c r="K113" s="20">
        <f t="shared" si="4"/>
        <v>3.768235443884635</v>
      </c>
      <c r="L113" s="20">
        <f t="shared" si="5"/>
        <v>218.1007781260104</v>
      </c>
    </row>
    <row r="114" spans="1:12" x14ac:dyDescent="0.25">
      <c r="A114" s="17"/>
      <c r="B114" t="s">
        <v>177</v>
      </c>
      <c r="C114" s="15">
        <v>48.059494428684893</v>
      </c>
      <c r="E114" s="11"/>
      <c r="F114" t="s">
        <v>170</v>
      </c>
      <c r="G114" t="s">
        <v>198</v>
      </c>
      <c r="H114">
        <v>31</v>
      </c>
      <c r="I114">
        <v>0</v>
      </c>
      <c r="J114" s="18">
        <f t="shared" si="3"/>
        <v>31</v>
      </c>
      <c r="K114" s="20">
        <f t="shared" si="4"/>
        <v>33.701120182803919</v>
      </c>
      <c r="L114" s="20">
        <f t="shared" si="5"/>
        <v>7.2960502419506774</v>
      </c>
    </row>
    <row r="115" spans="1:12" x14ac:dyDescent="0.25">
      <c r="A115" s="17"/>
      <c r="B115" t="s">
        <v>178</v>
      </c>
      <c r="C115" s="15">
        <v>74.278570073156686</v>
      </c>
      <c r="E115" s="11"/>
      <c r="F115" t="s">
        <v>108</v>
      </c>
      <c r="G115" t="s">
        <v>199</v>
      </c>
      <c r="H115">
        <v>54</v>
      </c>
      <c r="I115">
        <v>17</v>
      </c>
      <c r="J115" s="18">
        <f t="shared" si="3"/>
        <v>37</v>
      </c>
      <c r="K115" s="20">
        <f t="shared" si="4"/>
        <v>35.782628453479774</v>
      </c>
      <c r="L115" s="20">
        <f t="shared" si="5"/>
        <v>1.4819934822770477</v>
      </c>
    </row>
    <row r="116" spans="1:12" x14ac:dyDescent="0.25">
      <c r="A116" s="17"/>
      <c r="B116" t="s">
        <v>28</v>
      </c>
      <c r="C116" s="15">
        <v>82.450369066001656</v>
      </c>
      <c r="E116" s="11"/>
      <c r="F116" t="s">
        <v>202</v>
      </c>
      <c r="G116" t="s">
        <v>106</v>
      </c>
      <c r="H116">
        <v>20</v>
      </c>
      <c r="I116">
        <v>21</v>
      </c>
      <c r="J116" s="18">
        <f t="shared" si="3"/>
        <v>-1</v>
      </c>
      <c r="K116" s="20">
        <f t="shared" si="4"/>
        <v>4.7383928983477688</v>
      </c>
      <c r="L116" s="20">
        <f t="shared" si="5"/>
        <v>32.929153055808108</v>
      </c>
    </row>
    <row r="117" spans="1:12" x14ac:dyDescent="0.25">
      <c r="A117" s="17"/>
      <c r="B117" t="s">
        <v>51</v>
      </c>
      <c r="C117" s="15">
        <v>94.065548338238557</v>
      </c>
      <c r="E117" s="11"/>
      <c r="F117" t="s">
        <v>76</v>
      </c>
      <c r="G117" t="s">
        <v>171</v>
      </c>
      <c r="H117">
        <v>28</v>
      </c>
      <c r="I117">
        <v>31</v>
      </c>
      <c r="J117" s="18">
        <f t="shared" si="3"/>
        <v>-3</v>
      </c>
      <c r="K117" s="20">
        <f t="shared" si="4"/>
        <v>2.0324486996714488</v>
      </c>
      <c r="L117" s="20">
        <f t="shared" si="5"/>
        <v>25.325539914824851</v>
      </c>
    </row>
    <row r="118" spans="1:12" x14ac:dyDescent="0.25">
      <c r="A118" s="17"/>
      <c r="B118" t="s">
        <v>49</v>
      </c>
      <c r="C118" s="15">
        <v>91.474133866053194</v>
      </c>
      <c r="E118" s="11"/>
      <c r="F118" t="s">
        <v>40</v>
      </c>
      <c r="G118" t="s">
        <v>153</v>
      </c>
      <c r="H118">
        <v>32</v>
      </c>
      <c r="I118">
        <v>16</v>
      </c>
      <c r="J118" s="18">
        <f t="shared" si="3"/>
        <v>16</v>
      </c>
      <c r="K118" s="20">
        <f t="shared" si="4"/>
        <v>20.052221602521499</v>
      </c>
      <c r="L118" s="20">
        <f t="shared" si="5"/>
        <v>16.420499915941903</v>
      </c>
    </row>
    <row r="119" spans="1:12" x14ac:dyDescent="0.25">
      <c r="A119" s="17"/>
      <c r="B119" t="s">
        <v>179</v>
      </c>
      <c r="C119" s="15">
        <v>76.236458685298658</v>
      </c>
      <c r="E119" s="11"/>
      <c r="F119" t="s">
        <v>139</v>
      </c>
      <c r="G119" t="s">
        <v>47</v>
      </c>
      <c r="H119">
        <v>14</v>
      </c>
      <c r="I119">
        <v>45</v>
      </c>
      <c r="J119" s="18">
        <f t="shared" si="3"/>
        <v>-31</v>
      </c>
      <c r="K119" s="20">
        <f t="shared" si="4"/>
        <v>-23.355326871218608</v>
      </c>
      <c r="L119" s="20">
        <f t="shared" si="5"/>
        <v>58.441027245912274</v>
      </c>
    </row>
    <row r="120" spans="1:12" x14ac:dyDescent="0.25">
      <c r="A120" s="17"/>
      <c r="B120" t="s">
        <v>180</v>
      </c>
      <c r="C120" s="15">
        <v>63.785823618661652</v>
      </c>
      <c r="E120" s="11"/>
      <c r="F120" t="s">
        <v>172</v>
      </c>
      <c r="G120" t="s">
        <v>194</v>
      </c>
      <c r="H120">
        <v>77</v>
      </c>
      <c r="I120">
        <v>0</v>
      </c>
      <c r="J120" s="18">
        <f t="shared" si="3"/>
        <v>77</v>
      </c>
      <c r="K120" s="20">
        <f t="shared" si="4"/>
        <v>68.425510027033013</v>
      </c>
      <c r="L120" s="20">
        <f t="shared" si="5"/>
        <v>73.521878296511403</v>
      </c>
    </row>
    <row r="121" spans="1:12" x14ac:dyDescent="0.25">
      <c r="A121" s="17"/>
      <c r="B121" t="s">
        <v>60</v>
      </c>
      <c r="C121" s="15">
        <v>80.341006577710175</v>
      </c>
      <c r="E121" s="11"/>
      <c r="F121" t="s">
        <v>86</v>
      </c>
      <c r="G121" t="s">
        <v>29</v>
      </c>
      <c r="H121">
        <v>49</v>
      </c>
      <c r="I121">
        <v>3</v>
      </c>
      <c r="J121" s="18">
        <f t="shared" si="3"/>
        <v>46</v>
      </c>
      <c r="K121" s="20">
        <f t="shared" si="4"/>
        <v>40.026006258746889</v>
      </c>
      <c r="L121" s="20">
        <f t="shared" si="5"/>
        <v>35.688601220531339</v>
      </c>
    </row>
    <row r="122" spans="1:12" x14ac:dyDescent="0.25">
      <c r="A122" s="17"/>
      <c r="B122" t="s">
        <v>14</v>
      </c>
      <c r="C122" s="15">
        <v>65.036384652456036</v>
      </c>
      <c r="E122" s="11"/>
      <c r="F122" t="s">
        <v>174</v>
      </c>
      <c r="G122" t="s">
        <v>206</v>
      </c>
      <c r="H122">
        <v>61</v>
      </c>
      <c r="I122">
        <v>37</v>
      </c>
      <c r="J122" s="18">
        <f t="shared" si="3"/>
        <v>24</v>
      </c>
      <c r="K122" s="20">
        <f t="shared" si="4"/>
        <v>19.988647127441382</v>
      </c>
      <c r="L122" s="20">
        <f t="shared" si="5"/>
        <v>16.090951868184273</v>
      </c>
    </row>
    <row r="123" spans="1:12" x14ac:dyDescent="0.25">
      <c r="A123" s="17"/>
      <c r="B123" t="s">
        <v>44</v>
      </c>
      <c r="C123" s="15">
        <v>86.051513186909517</v>
      </c>
      <c r="E123" s="11"/>
      <c r="F123" t="s">
        <v>18</v>
      </c>
      <c r="G123" t="s">
        <v>90</v>
      </c>
      <c r="H123">
        <v>21</v>
      </c>
      <c r="I123">
        <v>14</v>
      </c>
      <c r="J123" s="18">
        <f t="shared" si="3"/>
        <v>7</v>
      </c>
      <c r="K123" s="20">
        <f t="shared" si="4"/>
        <v>-11.843187961701233</v>
      </c>
      <c r="L123" s="20">
        <f t="shared" si="5"/>
        <v>355.06573256000223</v>
      </c>
    </row>
    <row r="124" spans="1:12" x14ac:dyDescent="0.25">
      <c r="A124" s="17"/>
      <c r="B124" t="s">
        <v>182</v>
      </c>
      <c r="C124" s="15">
        <v>88.688152037121725</v>
      </c>
      <c r="E124" s="11"/>
      <c r="F124" t="s">
        <v>77</v>
      </c>
      <c r="G124" t="s">
        <v>201</v>
      </c>
      <c r="H124">
        <v>76</v>
      </c>
      <c r="I124">
        <v>41</v>
      </c>
      <c r="J124" s="18">
        <f t="shared" si="3"/>
        <v>35</v>
      </c>
      <c r="K124" s="20">
        <f t="shared" si="4"/>
        <v>34.829331254493923</v>
      </c>
      <c r="L124" s="20">
        <f t="shared" si="5"/>
        <v>2.9127820692618201E-2</v>
      </c>
    </row>
    <row r="125" spans="1:12" x14ac:dyDescent="0.25">
      <c r="A125" s="17"/>
      <c r="B125" t="s">
        <v>183</v>
      </c>
      <c r="C125" s="15">
        <v>61.217507041915617</v>
      </c>
      <c r="E125" s="11"/>
      <c r="F125" t="s">
        <v>66</v>
      </c>
      <c r="G125" t="s">
        <v>79</v>
      </c>
      <c r="H125">
        <v>10</v>
      </c>
      <c r="I125">
        <v>31</v>
      </c>
      <c r="J125" s="18">
        <f t="shared" si="3"/>
        <v>-21</v>
      </c>
      <c r="K125" s="20">
        <f t="shared" si="4"/>
        <v>-15.314006105475528</v>
      </c>
      <c r="L125" s="20">
        <f t="shared" si="5"/>
        <v>32.330526568569574</v>
      </c>
    </row>
    <row r="126" spans="1:12" x14ac:dyDescent="0.25">
      <c r="A126" s="17"/>
      <c r="B126" t="s">
        <v>21</v>
      </c>
      <c r="C126" s="15">
        <v>100.47452219164038</v>
      </c>
      <c r="E126" s="11"/>
      <c r="F126" t="s">
        <v>81</v>
      </c>
      <c r="G126" t="s">
        <v>67</v>
      </c>
      <c r="H126">
        <v>40</v>
      </c>
      <c r="I126">
        <v>13</v>
      </c>
      <c r="J126" s="18">
        <f t="shared" si="3"/>
        <v>27</v>
      </c>
      <c r="K126" s="20">
        <f t="shared" si="4"/>
        <v>27.859056036802514</v>
      </c>
      <c r="L126" s="20">
        <f t="shared" si="5"/>
        <v>0.7379772743668418</v>
      </c>
    </row>
    <row r="127" spans="1:12" x14ac:dyDescent="0.25">
      <c r="A127" s="17"/>
      <c r="B127" t="s">
        <v>184</v>
      </c>
      <c r="C127" s="15">
        <v>65.262242362583123</v>
      </c>
      <c r="E127" s="11"/>
      <c r="F127" t="s">
        <v>28</v>
      </c>
      <c r="G127" t="s">
        <v>73</v>
      </c>
      <c r="H127">
        <v>22</v>
      </c>
      <c r="I127">
        <v>21</v>
      </c>
      <c r="J127" s="18">
        <f t="shared" si="3"/>
        <v>1</v>
      </c>
      <c r="K127" s="20">
        <f t="shared" si="4"/>
        <v>-9.4270631276573198</v>
      </c>
      <c r="L127" s="20">
        <f t="shared" si="5"/>
        <v>108.72364546815085</v>
      </c>
    </row>
    <row r="128" spans="1:12" x14ac:dyDescent="0.25">
      <c r="A128" s="17"/>
      <c r="B128" t="s">
        <v>69</v>
      </c>
      <c r="C128" s="15">
        <v>91.527892351582437</v>
      </c>
      <c r="E128" s="11"/>
      <c r="F128" t="s">
        <v>179</v>
      </c>
      <c r="G128" t="s">
        <v>209</v>
      </c>
      <c r="H128">
        <v>52</v>
      </c>
      <c r="I128">
        <v>24</v>
      </c>
      <c r="J128" s="18">
        <f t="shared" si="3"/>
        <v>28</v>
      </c>
      <c r="K128" s="20">
        <f t="shared" si="4"/>
        <v>8.7515682390085772</v>
      </c>
      <c r="L128" s="20">
        <f t="shared" si="5"/>
        <v>370.50212525754336</v>
      </c>
    </row>
    <row r="129" spans="1:12" x14ac:dyDescent="0.25">
      <c r="A129" s="17"/>
      <c r="B129" t="s">
        <v>185</v>
      </c>
      <c r="C129" s="15">
        <v>92.46387821390276</v>
      </c>
      <c r="E129" s="11"/>
      <c r="F129" t="s">
        <v>21</v>
      </c>
      <c r="G129" t="s">
        <v>159</v>
      </c>
      <c r="H129">
        <v>41</v>
      </c>
      <c r="I129">
        <v>7</v>
      </c>
      <c r="J129" s="18">
        <f t="shared" si="3"/>
        <v>34</v>
      </c>
      <c r="K129" s="20">
        <f t="shared" si="4"/>
        <v>29.674188379318153</v>
      </c>
      <c r="L129" s="20">
        <f t="shared" si="5"/>
        <v>18.712646177626109</v>
      </c>
    </row>
    <row r="130" spans="1:12" x14ac:dyDescent="0.25">
      <c r="A130" s="17"/>
      <c r="B130" t="s">
        <v>53</v>
      </c>
      <c r="C130" s="15">
        <v>91.332226099756824</v>
      </c>
      <c r="E130" s="11"/>
      <c r="F130" t="s">
        <v>27</v>
      </c>
      <c r="G130" t="s">
        <v>3</v>
      </c>
      <c r="H130">
        <v>24</v>
      </c>
      <c r="I130">
        <v>16</v>
      </c>
      <c r="J130" s="18">
        <f t="shared" si="3"/>
        <v>8</v>
      </c>
      <c r="K130" s="20">
        <f t="shared" si="4"/>
        <v>34.814224223662862</v>
      </c>
      <c r="L130" s="20">
        <f t="shared" si="5"/>
        <v>719.00262071686825</v>
      </c>
    </row>
    <row r="131" spans="1:12" x14ac:dyDescent="0.25">
      <c r="A131" s="17"/>
      <c r="B131" t="s">
        <v>186</v>
      </c>
      <c r="C131" s="15">
        <v>87.672344972257719</v>
      </c>
      <c r="E131" s="11"/>
      <c r="F131" t="s">
        <v>35</v>
      </c>
      <c r="G131" t="s">
        <v>88</v>
      </c>
      <c r="H131">
        <v>52</v>
      </c>
      <c r="I131">
        <v>3</v>
      </c>
      <c r="J131" s="18">
        <f t="shared" si="3"/>
        <v>49</v>
      </c>
      <c r="K131" s="20">
        <f t="shared" si="4"/>
        <v>38.101927276746395</v>
      </c>
      <c r="L131" s="20">
        <f t="shared" si="5"/>
        <v>118.76798908132426</v>
      </c>
    </row>
    <row r="132" spans="1:12" x14ac:dyDescent="0.25">
      <c r="A132" s="17"/>
      <c r="B132" t="s">
        <v>38</v>
      </c>
      <c r="C132" s="15">
        <v>100.21235952210156</v>
      </c>
      <c r="E132" s="11"/>
      <c r="F132" t="s">
        <v>95</v>
      </c>
      <c r="G132" t="s">
        <v>9</v>
      </c>
      <c r="H132">
        <v>49</v>
      </c>
      <c r="I132">
        <v>21</v>
      </c>
      <c r="J132" s="18">
        <f t="shared" si="3"/>
        <v>28</v>
      </c>
      <c r="K132" s="20">
        <f t="shared" si="4"/>
        <v>30.473385863094691</v>
      </c>
      <c r="L132" s="20">
        <f t="shared" si="5"/>
        <v>6.1176376277566709</v>
      </c>
    </row>
    <row r="133" spans="1:12" x14ac:dyDescent="0.25">
      <c r="A133" s="17"/>
      <c r="B133" t="s">
        <v>187</v>
      </c>
      <c r="C133" s="15">
        <v>60.127358059143063</v>
      </c>
      <c r="E133" s="11"/>
      <c r="F133" t="s">
        <v>65</v>
      </c>
      <c r="G133" t="s">
        <v>45</v>
      </c>
      <c r="H133">
        <v>55</v>
      </c>
      <c r="I133">
        <v>13</v>
      </c>
      <c r="J133" s="18">
        <f t="shared" si="3"/>
        <v>42</v>
      </c>
      <c r="K133" s="20">
        <f t="shared" si="4"/>
        <v>37.404568013721885</v>
      </c>
      <c r="L133" s="20">
        <f t="shared" si="5"/>
        <v>21.117995140508018</v>
      </c>
    </row>
    <row r="134" spans="1:12" x14ac:dyDescent="0.25">
      <c r="A134" s="17"/>
      <c r="B134" t="s">
        <v>27</v>
      </c>
      <c r="C134" s="15">
        <v>109.59999012004108</v>
      </c>
      <c r="E134" s="11"/>
      <c r="F134" t="s">
        <v>92</v>
      </c>
      <c r="G134" t="s">
        <v>189</v>
      </c>
      <c r="H134">
        <v>62</v>
      </c>
      <c r="I134">
        <v>14</v>
      </c>
      <c r="J134" s="18">
        <f t="shared" ref="J134:J197" si="6">H134-I134</f>
        <v>48</v>
      </c>
      <c r="K134" s="20">
        <f t="shared" si="4"/>
        <v>52.961598573528285</v>
      </c>
      <c r="L134" s="20">
        <f t="shared" si="5"/>
        <v>24.61746040483791</v>
      </c>
    </row>
    <row r="135" spans="1:12" ht="16.5" thickBot="1" x14ac:dyDescent="0.3">
      <c r="A135" s="17"/>
      <c r="B135" t="s">
        <v>36</v>
      </c>
      <c r="C135" s="22">
        <v>100.9899860565988</v>
      </c>
      <c r="E135" s="11"/>
      <c r="F135" t="s">
        <v>105</v>
      </c>
      <c r="G135" t="s">
        <v>203</v>
      </c>
      <c r="H135">
        <v>48</v>
      </c>
      <c r="I135">
        <v>25</v>
      </c>
      <c r="J135" s="18">
        <f t="shared" si="6"/>
        <v>23</v>
      </c>
      <c r="K135" s="20">
        <f t="shared" ref="K135:K198" si="7">VLOOKUP(F135,$B$12:$C$230,2,FALSE)-VLOOKUP(G135,$B$12:$C$230,2,FALSE)+$B$3</f>
        <v>19.237875348046522</v>
      </c>
      <c r="L135" s="20">
        <f t="shared" ref="L135:L198" si="8">(J135-K135)^2</f>
        <v>14.153581896836076</v>
      </c>
    </row>
    <row r="136" spans="1:12" ht="16.5" thickTop="1" x14ac:dyDescent="0.25">
      <c r="B136" t="s">
        <v>35</v>
      </c>
      <c r="C136" s="23">
        <v>111.95569860332431</v>
      </c>
      <c r="E136" s="11"/>
      <c r="F136" t="s">
        <v>61</v>
      </c>
      <c r="G136" t="s">
        <v>37</v>
      </c>
      <c r="H136">
        <v>6</v>
      </c>
      <c r="I136">
        <v>51</v>
      </c>
      <c r="J136" s="18">
        <f t="shared" si="6"/>
        <v>-45</v>
      </c>
      <c r="K136" s="20">
        <f t="shared" si="7"/>
        <v>-11.473050910599795</v>
      </c>
      <c r="L136" s="20">
        <f t="shared" si="8"/>
        <v>1124.0563152432333</v>
      </c>
    </row>
    <row r="137" spans="1:12" x14ac:dyDescent="0.25">
      <c r="B137" t="s">
        <v>95</v>
      </c>
      <c r="C137" s="24">
        <v>118.00807994027026</v>
      </c>
      <c r="E137" s="11"/>
      <c r="F137" t="s">
        <v>93</v>
      </c>
      <c r="G137" t="s">
        <v>192</v>
      </c>
      <c r="H137">
        <v>28</v>
      </c>
      <c r="I137">
        <v>14</v>
      </c>
      <c r="J137" s="18">
        <f t="shared" si="6"/>
        <v>14</v>
      </c>
      <c r="K137" s="20">
        <f t="shared" si="7"/>
        <v>13.928225591896691</v>
      </c>
      <c r="L137" s="20">
        <f t="shared" si="8"/>
        <v>5.1515656585803381E-3</v>
      </c>
    </row>
    <row r="138" spans="1:12" x14ac:dyDescent="0.25">
      <c r="B138" t="s">
        <v>65</v>
      </c>
      <c r="C138" s="24">
        <v>102.58089426096214</v>
      </c>
      <c r="E138" s="11"/>
      <c r="F138" t="s">
        <v>78</v>
      </c>
      <c r="G138" t="s">
        <v>102</v>
      </c>
      <c r="H138">
        <v>49</v>
      </c>
      <c r="I138">
        <v>38</v>
      </c>
      <c r="J138" s="18">
        <f t="shared" si="6"/>
        <v>11</v>
      </c>
      <c r="K138" s="20">
        <f t="shared" si="7"/>
        <v>-13.043496567797021</v>
      </c>
      <c r="L138" s="20">
        <f t="shared" si="8"/>
        <v>578.08972720566715</v>
      </c>
    </row>
    <row r="139" spans="1:12" x14ac:dyDescent="0.25">
      <c r="B139" t="s">
        <v>188</v>
      </c>
      <c r="C139" s="24">
        <v>78.142646811331019</v>
      </c>
      <c r="E139" s="11"/>
      <c r="F139" t="s">
        <v>26</v>
      </c>
      <c r="G139" t="s">
        <v>200</v>
      </c>
      <c r="H139">
        <v>17</v>
      </c>
      <c r="I139">
        <v>3</v>
      </c>
      <c r="J139" s="18">
        <f t="shared" si="6"/>
        <v>14</v>
      </c>
      <c r="K139" s="20">
        <f t="shared" si="7"/>
        <v>8.7848743168023304</v>
      </c>
      <c r="L139" s="20">
        <f t="shared" si="8"/>
        <v>27.197535891547961</v>
      </c>
    </row>
    <row r="140" spans="1:12" x14ac:dyDescent="0.25">
      <c r="B140" t="s">
        <v>92</v>
      </c>
      <c r="C140" s="24">
        <v>96.291285906247921</v>
      </c>
      <c r="E140" s="11"/>
      <c r="F140" t="s">
        <v>20</v>
      </c>
      <c r="G140" t="s">
        <v>151</v>
      </c>
      <c r="H140">
        <v>59</v>
      </c>
      <c r="I140">
        <v>3</v>
      </c>
      <c r="J140" s="18">
        <f t="shared" si="6"/>
        <v>56</v>
      </c>
      <c r="K140" s="20">
        <f t="shared" si="7"/>
        <v>55.841390355379843</v>
      </c>
      <c r="L140" s="20">
        <f t="shared" si="8"/>
        <v>2.5157019366532366E-2</v>
      </c>
    </row>
    <row r="141" spans="1:12" x14ac:dyDescent="0.25">
      <c r="B141" t="s">
        <v>105</v>
      </c>
      <c r="C141" s="24">
        <v>76.613842333204019</v>
      </c>
      <c r="E141" s="11"/>
      <c r="F141" t="s">
        <v>68</v>
      </c>
      <c r="G141" t="s">
        <v>31</v>
      </c>
      <c r="H141">
        <v>28</v>
      </c>
      <c r="I141">
        <v>21</v>
      </c>
      <c r="J141" s="18">
        <f t="shared" si="6"/>
        <v>7</v>
      </c>
      <c r="K141" s="20">
        <f t="shared" si="7"/>
        <v>25.877331156948301</v>
      </c>
      <c r="L141" s="20">
        <f t="shared" si="8"/>
        <v>356.35363160909111</v>
      </c>
    </row>
    <row r="142" spans="1:12" x14ac:dyDescent="0.25">
      <c r="B142" t="s">
        <v>37</v>
      </c>
      <c r="C142" s="24">
        <v>111.77338114598959</v>
      </c>
      <c r="E142" s="11"/>
      <c r="F142" t="s">
        <v>84</v>
      </c>
      <c r="G142" t="s">
        <v>212</v>
      </c>
      <c r="H142">
        <v>36</v>
      </c>
      <c r="I142">
        <v>20</v>
      </c>
      <c r="J142" s="18">
        <f t="shared" si="6"/>
        <v>16</v>
      </c>
      <c r="K142" s="20">
        <f t="shared" si="7"/>
        <v>21.435820383482842</v>
      </c>
      <c r="L142" s="20">
        <f t="shared" si="8"/>
        <v>29.548143241487548</v>
      </c>
    </row>
    <row r="143" spans="1:12" x14ac:dyDescent="0.25">
      <c r="B143" t="s">
        <v>61</v>
      </c>
      <c r="C143" s="24">
        <v>97.882147390636774</v>
      </c>
      <c r="E143" s="11"/>
      <c r="F143" t="s">
        <v>72</v>
      </c>
      <c r="G143" t="s">
        <v>166</v>
      </c>
      <c r="H143">
        <v>77</v>
      </c>
      <c r="I143">
        <v>0</v>
      </c>
      <c r="J143" s="18">
        <f t="shared" si="6"/>
        <v>77</v>
      </c>
      <c r="K143" s="20">
        <f t="shared" si="7"/>
        <v>77.050459156513725</v>
      </c>
      <c r="L143" s="20">
        <f t="shared" si="8"/>
        <v>2.5461264760765637E-3</v>
      </c>
    </row>
    <row r="144" spans="1:12" x14ac:dyDescent="0.25">
      <c r="B144" t="s">
        <v>189</v>
      </c>
      <c r="C144" s="24">
        <v>45.747870177472656</v>
      </c>
      <c r="E144" s="11"/>
      <c r="F144" t="s">
        <v>34</v>
      </c>
      <c r="G144" t="s">
        <v>155</v>
      </c>
      <c r="H144">
        <v>59</v>
      </c>
      <c r="I144">
        <v>7</v>
      </c>
      <c r="J144" s="18">
        <f t="shared" si="6"/>
        <v>52</v>
      </c>
      <c r="K144" s="20">
        <f t="shared" si="7"/>
        <v>51.910160521767864</v>
      </c>
      <c r="L144" s="20">
        <f t="shared" si="8"/>
        <v>8.0711318490224587E-3</v>
      </c>
    </row>
    <row r="145" spans="2:12" x14ac:dyDescent="0.25">
      <c r="B145" t="s">
        <v>57</v>
      </c>
      <c r="C145" s="24">
        <v>104.90512829580933</v>
      </c>
      <c r="E145" s="11"/>
      <c r="F145" t="s">
        <v>53</v>
      </c>
      <c r="G145" t="s">
        <v>8</v>
      </c>
      <c r="H145">
        <v>6</v>
      </c>
      <c r="I145">
        <v>17</v>
      </c>
      <c r="J145" s="18">
        <f t="shared" si="6"/>
        <v>-11</v>
      </c>
      <c r="K145" s="20">
        <f t="shared" si="7"/>
        <v>-12.403341810180891</v>
      </c>
      <c r="L145" s="20">
        <f t="shared" si="8"/>
        <v>1.9693682362017786</v>
      </c>
    </row>
    <row r="146" spans="2:12" x14ac:dyDescent="0.25">
      <c r="B146" t="s">
        <v>190</v>
      </c>
      <c r="C146" s="24">
        <v>58.360517022435822</v>
      </c>
      <c r="E146" s="11"/>
      <c r="F146" t="s">
        <v>13</v>
      </c>
      <c r="G146" t="s">
        <v>14</v>
      </c>
      <c r="H146">
        <v>60</v>
      </c>
      <c r="I146">
        <v>13</v>
      </c>
      <c r="J146" s="18">
        <f t="shared" si="6"/>
        <v>47</v>
      </c>
      <c r="K146" s="20">
        <f t="shared" si="7"/>
        <v>47.162287316593165</v>
      </c>
      <c r="L146" s="20">
        <f t="shared" si="8"/>
        <v>2.6337173127010196E-2</v>
      </c>
    </row>
    <row r="147" spans="2:12" x14ac:dyDescent="0.25">
      <c r="B147" t="s">
        <v>10</v>
      </c>
      <c r="C147" s="24">
        <v>63.957741193909264</v>
      </c>
      <c r="E147" s="11"/>
      <c r="F147" t="s">
        <v>7</v>
      </c>
      <c r="G147" t="s">
        <v>49</v>
      </c>
      <c r="H147">
        <v>41</v>
      </c>
      <c r="I147">
        <v>10</v>
      </c>
      <c r="J147" s="18">
        <f t="shared" si="6"/>
        <v>31</v>
      </c>
      <c r="K147" s="20">
        <f t="shared" si="7"/>
        <v>15.874139924233944</v>
      </c>
      <c r="L147" s="20">
        <f t="shared" si="8"/>
        <v>228.79164303165351</v>
      </c>
    </row>
    <row r="148" spans="2:12" x14ac:dyDescent="0.25">
      <c r="B148" t="s">
        <v>191</v>
      </c>
      <c r="C148" s="24">
        <v>72.343327959089848</v>
      </c>
      <c r="E148" s="11"/>
      <c r="F148" t="s">
        <v>94</v>
      </c>
      <c r="G148" t="s">
        <v>184</v>
      </c>
      <c r="H148">
        <v>45</v>
      </c>
      <c r="I148">
        <v>3</v>
      </c>
      <c r="J148" s="18">
        <f t="shared" si="6"/>
        <v>42</v>
      </c>
      <c r="K148" s="20">
        <f t="shared" si="7"/>
        <v>42.051222125416786</v>
      </c>
      <c r="L148" s="20">
        <f t="shared" si="8"/>
        <v>2.6237061322129033E-3</v>
      </c>
    </row>
    <row r="149" spans="2:12" x14ac:dyDescent="0.25">
      <c r="B149" t="s">
        <v>88</v>
      </c>
      <c r="C149" s="24">
        <v>76.271954171330933</v>
      </c>
      <c r="E149" s="11"/>
      <c r="F149" t="s">
        <v>16</v>
      </c>
      <c r="G149" t="s">
        <v>25</v>
      </c>
      <c r="H149">
        <v>31</v>
      </c>
      <c r="I149">
        <v>0</v>
      </c>
      <c r="J149" s="18">
        <f t="shared" si="6"/>
        <v>31</v>
      </c>
      <c r="K149" s="20">
        <f t="shared" si="7"/>
        <v>32.036185830271179</v>
      </c>
      <c r="L149" s="20">
        <f t="shared" si="8"/>
        <v>1.0736810748547736</v>
      </c>
    </row>
    <row r="150" spans="2:12" x14ac:dyDescent="0.25">
      <c r="B150" t="s">
        <v>192</v>
      </c>
      <c r="C150" s="24">
        <v>79.060328590509073</v>
      </c>
      <c r="E150" s="11"/>
      <c r="F150" t="s">
        <v>41</v>
      </c>
      <c r="G150" t="s">
        <v>218</v>
      </c>
      <c r="H150">
        <v>52</v>
      </c>
      <c r="I150">
        <v>17</v>
      </c>
      <c r="J150" s="18">
        <f t="shared" si="6"/>
        <v>35</v>
      </c>
      <c r="K150" s="20">
        <f t="shared" si="7"/>
        <v>34.959511610959566</v>
      </c>
      <c r="L150" s="20">
        <f t="shared" si="8"/>
        <v>1.6393096470894957E-3</v>
      </c>
    </row>
    <row r="151" spans="2:12" x14ac:dyDescent="0.25">
      <c r="B151" t="s">
        <v>193</v>
      </c>
      <c r="C151" s="24">
        <v>80.089620898778918</v>
      </c>
      <c r="E151" s="11"/>
      <c r="F151" t="s">
        <v>54</v>
      </c>
      <c r="G151" t="s">
        <v>60</v>
      </c>
      <c r="H151">
        <v>45</v>
      </c>
      <c r="I151">
        <v>14</v>
      </c>
      <c r="J151" s="18">
        <f t="shared" si="6"/>
        <v>31</v>
      </c>
      <c r="K151" s="20">
        <f t="shared" si="7"/>
        <v>23.60702583207491</v>
      </c>
      <c r="L151" s="20">
        <f t="shared" si="8"/>
        <v>54.656067047607671</v>
      </c>
    </row>
    <row r="152" spans="2:12" x14ac:dyDescent="0.25">
      <c r="B152" t="s">
        <v>93</v>
      </c>
      <c r="C152" s="24">
        <v>90.570371337652745</v>
      </c>
      <c r="E152" s="11"/>
      <c r="F152" t="s">
        <v>142</v>
      </c>
      <c r="G152" t="s">
        <v>148</v>
      </c>
      <c r="H152">
        <v>21</v>
      </c>
      <c r="I152">
        <v>58</v>
      </c>
      <c r="J152" s="18">
        <f t="shared" si="6"/>
        <v>-37</v>
      </c>
      <c r="K152" s="20">
        <f t="shared" si="7"/>
        <v>-36.886527289531202</v>
      </c>
      <c r="L152" s="20">
        <f t="shared" si="8"/>
        <v>1.2876056021135717E-2</v>
      </c>
    </row>
    <row r="153" spans="2:12" x14ac:dyDescent="0.25">
      <c r="B153" t="s">
        <v>25</v>
      </c>
      <c r="C153" s="24">
        <v>75.524287944656251</v>
      </c>
      <c r="E153" s="11"/>
      <c r="F153" t="s">
        <v>63</v>
      </c>
      <c r="G153" t="s">
        <v>55</v>
      </c>
      <c r="H153">
        <v>34</v>
      </c>
      <c r="I153">
        <v>41</v>
      </c>
      <c r="J153" s="18">
        <f t="shared" si="6"/>
        <v>-7</v>
      </c>
      <c r="K153" s="20">
        <f t="shared" si="7"/>
        <v>-11.749332612837321</v>
      </c>
      <c r="L153" s="20">
        <f t="shared" si="8"/>
        <v>22.556160267360177</v>
      </c>
    </row>
    <row r="154" spans="2:12" x14ac:dyDescent="0.25">
      <c r="B154" t="s">
        <v>194</v>
      </c>
      <c r="C154" s="24">
        <v>35.005318964256816</v>
      </c>
      <c r="E154" s="11"/>
      <c r="F154" t="s">
        <v>13</v>
      </c>
      <c r="G154" t="s">
        <v>208</v>
      </c>
      <c r="H154">
        <v>73</v>
      </c>
      <c r="I154">
        <v>12</v>
      </c>
      <c r="J154" s="18">
        <f t="shared" si="6"/>
        <v>61</v>
      </c>
      <c r="K154" s="20">
        <f t="shared" si="7"/>
        <v>60.926038153752003</v>
      </c>
      <c r="L154" s="20">
        <f t="shared" si="8"/>
        <v>5.4703547004123082E-3</v>
      </c>
    </row>
    <row r="155" spans="2:12" x14ac:dyDescent="0.25">
      <c r="B155" t="s">
        <v>45</v>
      </c>
      <c r="C155" s="24">
        <v>67.594509091993274</v>
      </c>
      <c r="E155" s="11"/>
      <c r="F155" t="s">
        <v>73</v>
      </c>
      <c r="G155" t="s">
        <v>159</v>
      </c>
      <c r="H155">
        <v>59</v>
      </c>
      <c r="I155">
        <v>22</v>
      </c>
      <c r="J155" s="18">
        <f t="shared" si="6"/>
        <v>37</v>
      </c>
      <c r="K155" s="20">
        <f t="shared" si="7"/>
        <v>23.495281226089773</v>
      </c>
      <c r="L155" s="20">
        <f t="shared" si="8"/>
        <v>182.37742916240336</v>
      </c>
    </row>
    <row r="156" spans="2:12" x14ac:dyDescent="0.25">
      <c r="B156" t="s">
        <v>6</v>
      </c>
      <c r="C156" s="24">
        <v>107.53032406770373</v>
      </c>
      <c r="E156" s="11"/>
      <c r="F156" t="s">
        <v>38</v>
      </c>
      <c r="G156" t="s">
        <v>1</v>
      </c>
      <c r="H156">
        <v>34</v>
      </c>
      <c r="I156">
        <v>39</v>
      </c>
      <c r="J156" s="18">
        <f t="shared" si="6"/>
        <v>-5</v>
      </c>
      <c r="K156" s="20">
        <f t="shared" si="7"/>
        <v>22.946373900479358</v>
      </c>
      <c r="L156" s="20">
        <f t="shared" si="8"/>
        <v>780.9998141853938</v>
      </c>
    </row>
    <row r="157" spans="2:12" x14ac:dyDescent="0.25">
      <c r="B157" t="s">
        <v>195</v>
      </c>
      <c r="C157" s="24">
        <v>67.100611474822045</v>
      </c>
      <c r="E157" s="11"/>
      <c r="F157" t="s">
        <v>77</v>
      </c>
      <c r="G157" t="s">
        <v>87</v>
      </c>
      <c r="H157">
        <v>7</v>
      </c>
      <c r="I157">
        <v>62</v>
      </c>
      <c r="J157" s="18">
        <f t="shared" si="6"/>
        <v>-55</v>
      </c>
      <c r="K157" s="20">
        <f t="shared" si="7"/>
        <v>-32.901229943144088</v>
      </c>
      <c r="L157" s="20">
        <f t="shared" si="8"/>
        <v>488.35563802579145</v>
      </c>
    </row>
    <row r="158" spans="2:12" x14ac:dyDescent="0.25">
      <c r="B158" t="s">
        <v>196</v>
      </c>
      <c r="C158" s="24">
        <v>94.52690365542081</v>
      </c>
      <c r="E158" s="11"/>
      <c r="F158" t="s">
        <v>131</v>
      </c>
      <c r="G158" t="s">
        <v>89</v>
      </c>
      <c r="H158">
        <v>31</v>
      </c>
      <c r="I158">
        <v>24</v>
      </c>
      <c r="J158" s="18">
        <f t="shared" si="6"/>
        <v>7</v>
      </c>
      <c r="K158" s="20">
        <f t="shared" si="7"/>
        <v>8.313929644658856</v>
      </c>
      <c r="L158" s="20">
        <f t="shared" si="8"/>
        <v>1.7264111111133476</v>
      </c>
    </row>
    <row r="159" spans="2:12" x14ac:dyDescent="0.25">
      <c r="B159" t="s">
        <v>78</v>
      </c>
      <c r="C159" s="24">
        <v>84.081165898442933</v>
      </c>
      <c r="E159" s="11"/>
      <c r="F159" t="s">
        <v>97</v>
      </c>
      <c r="G159" t="s">
        <v>203</v>
      </c>
      <c r="H159">
        <v>62</v>
      </c>
      <c r="I159">
        <v>31</v>
      </c>
      <c r="J159" s="18">
        <f t="shared" si="6"/>
        <v>31</v>
      </c>
      <c r="K159" s="20">
        <f t="shared" si="7"/>
        <v>35.044331882205647</v>
      </c>
      <c r="L159" s="20">
        <f t="shared" si="8"/>
        <v>16.35662037342507</v>
      </c>
    </row>
    <row r="160" spans="2:12" x14ac:dyDescent="0.25">
      <c r="B160" t="s">
        <v>197</v>
      </c>
      <c r="C160" s="24">
        <v>63.583431793465579</v>
      </c>
      <c r="E160" s="11"/>
      <c r="F160" t="s">
        <v>31</v>
      </c>
      <c r="G160" t="s">
        <v>91</v>
      </c>
      <c r="H160">
        <v>20</v>
      </c>
      <c r="I160">
        <v>29</v>
      </c>
      <c r="J160" s="18">
        <f t="shared" si="6"/>
        <v>-9</v>
      </c>
      <c r="K160" s="20">
        <f t="shared" si="7"/>
        <v>-2.9695199866931996</v>
      </c>
      <c r="L160" s="20">
        <f t="shared" si="8"/>
        <v>36.366689190892785</v>
      </c>
    </row>
    <row r="161" spans="2:12" x14ac:dyDescent="0.25">
      <c r="B161" t="s">
        <v>198</v>
      </c>
      <c r="C161" s="24">
        <v>81.972108919235055</v>
      </c>
      <c r="E161" s="11"/>
      <c r="F161" t="s">
        <v>107</v>
      </c>
      <c r="G161" t="s">
        <v>82</v>
      </c>
      <c r="H161">
        <v>28</v>
      </c>
      <c r="I161">
        <v>21</v>
      </c>
      <c r="J161" s="18">
        <f t="shared" si="6"/>
        <v>7</v>
      </c>
      <c r="K161" s="20">
        <f t="shared" si="7"/>
        <v>25.004577770765295</v>
      </c>
      <c r="L161" s="20">
        <f t="shared" si="8"/>
        <v>324.16482070353578</v>
      </c>
    </row>
    <row r="162" spans="2:12" x14ac:dyDescent="0.25">
      <c r="B162" t="s">
        <v>199</v>
      </c>
      <c r="C162" s="24">
        <v>51.134393783186951</v>
      </c>
      <c r="E162" s="11"/>
      <c r="F162" t="s">
        <v>139</v>
      </c>
      <c r="G162" t="s">
        <v>153</v>
      </c>
      <c r="H162">
        <v>42</v>
      </c>
      <c r="I162">
        <v>35</v>
      </c>
      <c r="J162" s="18">
        <f t="shared" si="6"/>
        <v>7</v>
      </c>
      <c r="K162" s="20">
        <f t="shared" si="7"/>
        <v>3.0122364797965138</v>
      </c>
      <c r="L162" s="20">
        <f t="shared" si="8"/>
        <v>15.9022578930657</v>
      </c>
    </row>
    <row r="163" spans="2:12" x14ac:dyDescent="0.25">
      <c r="B163" t="s">
        <v>200</v>
      </c>
      <c r="C163" s="24">
        <v>95.183192804414745</v>
      </c>
      <c r="E163" s="11"/>
      <c r="F163" t="s">
        <v>54</v>
      </c>
      <c r="G163" t="s">
        <v>140</v>
      </c>
      <c r="H163">
        <v>21</v>
      </c>
      <c r="I163">
        <v>24</v>
      </c>
      <c r="J163" s="18">
        <f t="shared" si="6"/>
        <v>-3</v>
      </c>
      <c r="K163" s="20">
        <f t="shared" si="7"/>
        <v>9.7024826840615788</v>
      </c>
      <c r="L163" s="20">
        <f t="shared" si="8"/>
        <v>161.35306633888425</v>
      </c>
    </row>
    <row r="164" spans="2:12" x14ac:dyDescent="0.25">
      <c r="B164" t="s">
        <v>201</v>
      </c>
      <c r="C164" s="24">
        <v>66.181908519193669</v>
      </c>
      <c r="E164" s="11"/>
      <c r="F164" t="s">
        <v>42</v>
      </c>
      <c r="G164" t="s">
        <v>2</v>
      </c>
      <c r="H164">
        <v>35</v>
      </c>
      <c r="I164">
        <v>28</v>
      </c>
      <c r="J164" s="18">
        <f t="shared" si="6"/>
        <v>7</v>
      </c>
      <c r="K164" s="20">
        <f t="shared" si="7"/>
        <v>5.7763606324398182</v>
      </c>
      <c r="L164" s="20">
        <f t="shared" si="8"/>
        <v>1.4972933018430816</v>
      </c>
    </row>
    <row r="165" spans="2:12" x14ac:dyDescent="0.25">
      <c r="B165" t="s">
        <v>100</v>
      </c>
      <c r="C165" s="24">
        <v>85.509189937382658</v>
      </c>
      <c r="E165" s="11"/>
      <c r="F165" t="s">
        <v>50</v>
      </c>
      <c r="G165" t="s">
        <v>161</v>
      </c>
      <c r="H165">
        <v>45</v>
      </c>
      <c r="I165">
        <v>23</v>
      </c>
      <c r="J165" s="18">
        <f t="shared" si="6"/>
        <v>22</v>
      </c>
      <c r="K165" s="20">
        <f t="shared" si="7"/>
        <v>22.077139107019249</v>
      </c>
      <c r="L165" s="20">
        <f t="shared" si="8"/>
        <v>5.9504418317271983E-3</v>
      </c>
    </row>
    <row r="166" spans="2:12" x14ac:dyDescent="0.25">
      <c r="B166" t="s">
        <v>202</v>
      </c>
      <c r="C166" s="24">
        <v>82.254375868099117</v>
      </c>
      <c r="E166" s="11"/>
      <c r="F166" t="s">
        <v>145</v>
      </c>
      <c r="G166" t="s">
        <v>188</v>
      </c>
      <c r="H166">
        <v>28</v>
      </c>
      <c r="I166">
        <v>25</v>
      </c>
      <c r="J166" s="18">
        <f t="shared" si="6"/>
        <v>3</v>
      </c>
      <c r="K166" s="20">
        <f t="shared" si="7"/>
        <v>2.8695410656899871</v>
      </c>
      <c r="L166" s="20">
        <f t="shared" si="8"/>
        <v>1.7019533541304255E-2</v>
      </c>
    </row>
    <row r="167" spans="2:12" x14ac:dyDescent="0.25">
      <c r="B167" t="s">
        <v>203</v>
      </c>
      <c r="C167" s="24">
        <v>59.794149829910516</v>
      </c>
      <c r="E167" s="11"/>
      <c r="F167" t="s">
        <v>104</v>
      </c>
      <c r="G167" t="s">
        <v>132</v>
      </c>
      <c r="H167">
        <v>63</v>
      </c>
      <c r="I167">
        <v>7</v>
      </c>
      <c r="J167" s="18">
        <f t="shared" si="6"/>
        <v>56</v>
      </c>
      <c r="K167" s="20">
        <f t="shared" si="7"/>
        <v>55.987237612845703</v>
      </c>
      <c r="L167" s="20">
        <f t="shared" si="8"/>
        <v>1.6287852587615388E-4</v>
      </c>
    </row>
    <row r="168" spans="2:12" x14ac:dyDescent="0.25">
      <c r="B168" t="s">
        <v>26</v>
      </c>
      <c r="C168" s="24">
        <v>101.54988427646406</v>
      </c>
      <c r="E168" s="11"/>
      <c r="F168" t="s">
        <v>70</v>
      </c>
      <c r="G168" t="s">
        <v>158</v>
      </c>
      <c r="H168">
        <v>38</v>
      </c>
      <c r="I168">
        <v>7</v>
      </c>
      <c r="J168" s="18">
        <f t="shared" si="6"/>
        <v>31</v>
      </c>
      <c r="K168" s="20">
        <f t="shared" si="7"/>
        <v>40.045757602898391</v>
      </c>
      <c r="L168" s="20">
        <f t="shared" si="8"/>
        <v>81.825730610394046</v>
      </c>
    </row>
    <row r="169" spans="2:12" x14ac:dyDescent="0.25">
      <c r="B169" t="s">
        <v>204</v>
      </c>
      <c r="C169" s="24">
        <v>58.429433109375502</v>
      </c>
      <c r="E169" s="11"/>
      <c r="F169" t="s">
        <v>58</v>
      </c>
      <c r="G169" t="s">
        <v>180</v>
      </c>
      <c r="H169">
        <v>45</v>
      </c>
      <c r="I169">
        <v>14</v>
      </c>
      <c r="J169" s="18">
        <f t="shared" si="6"/>
        <v>31</v>
      </c>
      <c r="K169" s="20">
        <f t="shared" si="7"/>
        <v>31.07778090531022</v>
      </c>
      <c r="L169" s="20">
        <f t="shared" si="8"/>
        <v>6.0498692308774572E-3</v>
      </c>
    </row>
    <row r="170" spans="2:12" x14ac:dyDescent="0.25">
      <c r="B170" t="s">
        <v>205</v>
      </c>
      <c r="C170" s="24">
        <v>58.516536666181459</v>
      </c>
      <c r="E170" s="11"/>
      <c r="F170" t="s">
        <v>12</v>
      </c>
      <c r="G170" t="s">
        <v>190</v>
      </c>
      <c r="H170">
        <v>56</v>
      </c>
      <c r="I170">
        <v>49</v>
      </c>
      <c r="J170" s="18">
        <f t="shared" si="6"/>
        <v>7</v>
      </c>
      <c r="K170" s="20">
        <f t="shared" si="7"/>
        <v>6.8811476838725838</v>
      </c>
      <c r="L170" s="20">
        <f t="shared" si="8"/>
        <v>1.4125873048851278E-2</v>
      </c>
    </row>
    <row r="171" spans="2:12" x14ac:dyDescent="0.25">
      <c r="B171" t="s">
        <v>39</v>
      </c>
      <c r="C171" s="24">
        <v>102.35264789710773</v>
      </c>
      <c r="E171" s="11"/>
      <c r="F171" t="s">
        <v>101</v>
      </c>
      <c r="G171" t="s">
        <v>75</v>
      </c>
      <c r="H171">
        <v>27</v>
      </c>
      <c r="I171">
        <v>40</v>
      </c>
      <c r="J171" s="18">
        <f t="shared" si="6"/>
        <v>-13</v>
      </c>
      <c r="K171" s="20">
        <f t="shared" si="7"/>
        <v>-4.8212530035491881</v>
      </c>
      <c r="L171" s="20">
        <f t="shared" si="8"/>
        <v>66.891902431953184</v>
      </c>
    </row>
    <row r="172" spans="2:12" x14ac:dyDescent="0.25">
      <c r="B172" t="s">
        <v>19</v>
      </c>
      <c r="C172" s="24">
        <v>102.94238715985554</v>
      </c>
      <c r="E172" s="11"/>
      <c r="F172" t="s">
        <v>56</v>
      </c>
      <c r="G172" t="s">
        <v>59</v>
      </c>
      <c r="H172">
        <v>48</v>
      </c>
      <c r="I172">
        <v>10</v>
      </c>
      <c r="J172" s="18">
        <f t="shared" si="6"/>
        <v>38</v>
      </c>
      <c r="K172" s="20">
        <f t="shared" si="7"/>
        <v>38.363172159334752</v>
      </c>
      <c r="L172" s="20">
        <f t="shared" si="8"/>
        <v>0.13189401731586659</v>
      </c>
    </row>
    <row r="173" spans="2:12" x14ac:dyDescent="0.25">
      <c r="B173" t="s">
        <v>20</v>
      </c>
      <c r="C173" s="24">
        <v>99.452687800796525</v>
      </c>
      <c r="E173" s="11"/>
      <c r="F173" t="s">
        <v>74</v>
      </c>
      <c r="G173" t="s">
        <v>11</v>
      </c>
      <c r="H173">
        <v>63</v>
      </c>
      <c r="I173">
        <v>24</v>
      </c>
      <c r="J173" s="18">
        <f t="shared" si="6"/>
        <v>39</v>
      </c>
      <c r="K173" s="20">
        <f t="shared" si="7"/>
        <v>17.264283622032551</v>
      </c>
      <c r="L173" s="20">
        <f t="shared" si="8"/>
        <v>472.44136646344242</v>
      </c>
    </row>
    <row r="174" spans="2:12" x14ac:dyDescent="0.25">
      <c r="B174" t="s">
        <v>206</v>
      </c>
      <c r="C174" s="24">
        <v>74.054916771180601</v>
      </c>
      <c r="E174" s="11"/>
      <c r="F174" t="s">
        <v>9</v>
      </c>
      <c r="G174" t="s">
        <v>90</v>
      </c>
      <c r="H174">
        <v>14</v>
      </c>
      <c r="I174">
        <v>38</v>
      </c>
      <c r="J174" s="18">
        <f t="shared" si="6"/>
        <v>-24</v>
      </c>
      <c r="K174" s="20">
        <f t="shared" si="7"/>
        <v>-16.949805978821971</v>
      </c>
      <c r="L174" s="20">
        <f t="shared" si="8"/>
        <v>49.70523573625443</v>
      </c>
    </row>
    <row r="175" spans="2:12" x14ac:dyDescent="0.25">
      <c r="B175" t="s">
        <v>207</v>
      </c>
      <c r="C175" s="24">
        <v>103.63301700441961</v>
      </c>
      <c r="E175" s="11"/>
      <c r="F175" t="s">
        <v>43</v>
      </c>
      <c r="G175" t="s">
        <v>174</v>
      </c>
      <c r="H175">
        <v>49</v>
      </c>
      <c r="I175">
        <v>7</v>
      </c>
      <c r="J175" s="18">
        <f t="shared" si="6"/>
        <v>42</v>
      </c>
      <c r="K175" s="20">
        <f t="shared" si="7"/>
        <v>35.215180219170747</v>
      </c>
      <c r="L175" s="20">
        <f t="shared" si="8"/>
        <v>46.033779458331907</v>
      </c>
    </row>
    <row r="176" spans="2:12" x14ac:dyDescent="0.25">
      <c r="B176" t="s">
        <v>208</v>
      </c>
      <c r="C176" s="24">
        <v>51.272633815297198</v>
      </c>
      <c r="E176" s="11"/>
      <c r="F176" t="s">
        <v>83</v>
      </c>
      <c r="G176" t="s">
        <v>3</v>
      </c>
      <c r="H176">
        <v>38</v>
      </c>
      <c r="I176">
        <v>10</v>
      </c>
      <c r="J176" s="18">
        <f t="shared" si="6"/>
        <v>28</v>
      </c>
      <c r="K176" s="20">
        <f t="shared" si="7"/>
        <v>19.630646995169712</v>
      </c>
      <c r="L176" s="20">
        <f t="shared" si="8"/>
        <v>70.046069719461769</v>
      </c>
    </row>
    <row r="177" spans="2:12" x14ac:dyDescent="0.25">
      <c r="B177" t="s">
        <v>68</v>
      </c>
      <c r="C177" s="24">
        <v>106.05991694441941</v>
      </c>
      <c r="E177" s="11"/>
      <c r="F177" t="s">
        <v>52</v>
      </c>
      <c r="G177" t="s">
        <v>186</v>
      </c>
      <c r="H177">
        <v>38</v>
      </c>
      <c r="I177">
        <v>14</v>
      </c>
      <c r="J177" s="18">
        <f t="shared" si="6"/>
        <v>24</v>
      </c>
      <c r="K177" s="20">
        <f t="shared" si="7"/>
        <v>24.01869013934737</v>
      </c>
      <c r="L177" s="20">
        <f t="shared" si="8"/>
        <v>3.4932130882412343E-4</v>
      </c>
    </row>
    <row r="178" spans="2:12" x14ac:dyDescent="0.25">
      <c r="B178" t="s">
        <v>209</v>
      </c>
      <c r="C178" s="24">
        <v>69.9030732910431</v>
      </c>
      <c r="E178" s="11"/>
      <c r="F178" t="s">
        <v>64</v>
      </c>
      <c r="G178" t="s">
        <v>88</v>
      </c>
      <c r="H178">
        <v>55</v>
      </c>
      <c r="I178">
        <v>14</v>
      </c>
      <c r="J178" s="18">
        <f t="shared" si="6"/>
        <v>41</v>
      </c>
      <c r="K178" s="20">
        <f t="shared" si="7"/>
        <v>18.308913325239757</v>
      </c>
      <c r="L178" s="20">
        <f t="shared" si="8"/>
        <v>514.8854144814818</v>
      </c>
    </row>
    <row r="179" spans="2:12" x14ac:dyDescent="0.25">
      <c r="B179" t="s">
        <v>210</v>
      </c>
      <c r="C179" s="24">
        <v>66.13631548732215</v>
      </c>
      <c r="E179" s="11"/>
      <c r="F179" t="s">
        <v>66</v>
      </c>
      <c r="G179" t="s">
        <v>210</v>
      </c>
      <c r="H179">
        <v>41</v>
      </c>
      <c r="I179">
        <v>17</v>
      </c>
      <c r="J179" s="18">
        <f t="shared" si="6"/>
        <v>24</v>
      </c>
      <c r="K179" s="20">
        <f t="shared" si="7"/>
        <v>31.326473802249524</v>
      </c>
      <c r="L179" s="20">
        <f t="shared" si="8"/>
        <v>53.677218375048596</v>
      </c>
    </row>
    <row r="180" spans="2:12" x14ac:dyDescent="0.25">
      <c r="B180" t="s">
        <v>109</v>
      </c>
      <c r="C180" s="24">
        <v>109.59541716673883</v>
      </c>
      <c r="E180" s="11"/>
      <c r="F180" t="s">
        <v>98</v>
      </c>
      <c r="G180" t="s">
        <v>178</v>
      </c>
      <c r="H180">
        <v>48</v>
      </c>
      <c r="I180">
        <v>10</v>
      </c>
      <c r="J180" s="18">
        <f t="shared" si="6"/>
        <v>38</v>
      </c>
      <c r="K180" s="20">
        <f t="shared" si="7"/>
        <v>37.845976227521305</v>
      </c>
      <c r="L180" s="20">
        <f t="shared" si="8"/>
        <v>2.3723322488568746E-2</v>
      </c>
    </row>
    <row r="181" spans="2:12" x14ac:dyDescent="0.25">
      <c r="B181" t="s">
        <v>211</v>
      </c>
      <c r="C181" s="24">
        <v>98.106238732107684</v>
      </c>
      <c r="E181" s="11"/>
      <c r="F181" t="s">
        <v>71</v>
      </c>
      <c r="G181" t="s">
        <v>170</v>
      </c>
      <c r="H181">
        <v>21</v>
      </c>
      <c r="I181">
        <v>22</v>
      </c>
      <c r="J181" s="18">
        <f t="shared" si="6"/>
        <v>-1</v>
      </c>
      <c r="K181" s="20">
        <f t="shared" si="7"/>
        <v>-5.9314525155339055</v>
      </c>
      <c r="L181" s="20">
        <f t="shared" si="8"/>
        <v>24.319223912965686</v>
      </c>
    </row>
    <row r="182" spans="2:12" x14ac:dyDescent="0.25">
      <c r="B182" t="s">
        <v>212</v>
      </c>
      <c r="C182" s="24">
        <v>50.051002687920437</v>
      </c>
      <c r="E182" s="11"/>
      <c r="F182" t="s">
        <v>99</v>
      </c>
      <c r="G182" t="s">
        <v>76</v>
      </c>
      <c r="H182">
        <v>20</v>
      </c>
      <c r="I182">
        <v>17</v>
      </c>
      <c r="J182" s="18">
        <f t="shared" si="6"/>
        <v>3</v>
      </c>
      <c r="K182" s="20">
        <f t="shared" si="7"/>
        <v>5.4507613833132211</v>
      </c>
      <c r="L182" s="20">
        <f t="shared" si="8"/>
        <v>6.0062313579393329</v>
      </c>
    </row>
    <row r="183" spans="2:12" x14ac:dyDescent="0.25">
      <c r="B183" t="s">
        <v>84</v>
      </c>
      <c r="C183" s="24">
        <v>69.06864022665026</v>
      </c>
      <c r="E183" s="11"/>
      <c r="F183" t="s">
        <v>96</v>
      </c>
      <c r="G183" t="s">
        <v>172</v>
      </c>
      <c r="H183">
        <v>24</v>
      </c>
      <c r="I183">
        <v>49</v>
      </c>
      <c r="J183" s="18">
        <f t="shared" si="6"/>
        <v>-25</v>
      </c>
      <c r="K183" s="20">
        <f t="shared" si="7"/>
        <v>-6.9891879377401551</v>
      </c>
      <c r="L183" s="20">
        <f t="shared" si="8"/>
        <v>324.38935114204475</v>
      </c>
    </row>
    <row r="184" spans="2:12" x14ac:dyDescent="0.25">
      <c r="B184" t="s">
        <v>72</v>
      </c>
      <c r="C184" s="24">
        <v>106.7784986385538</v>
      </c>
      <c r="E184" s="11"/>
      <c r="F184" t="s">
        <v>86</v>
      </c>
      <c r="G184" t="s">
        <v>100</v>
      </c>
      <c r="H184">
        <v>45</v>
      </c>
      <c r="I184">
        <v>20</v>
      </c>
      <c r="J184" s="18">
        <f t="shared" si="6"/>
        <v>25</v>
      </c>
      <c r="K184" s="20">
        <f t="shared" si="7"/>
        <v>37.293519107393351</v>
      </c>
      <c r="L184" s="20">
        <f t="shared" si="8"/>
        <v>151.13061204384542</v>
      </c>
    </row>
    <row r="185" spans="2:12" x14ac:dyDescent="0.25">
      <c r="B185" t="s">
        <v>96</v>
      </c>
      <c r="C185" s="24">
        <v>91.605275364043635</v>
      </c>
      <c r="E185" s="11"/>
      <c r="F185" t="s">
        <v>18</v>
      </c>
      <c r="G185" t="s">
        <v>173</v>
      </c>
      <c r="H185">
        <v>26</v>
      </c>
      <c r="I185">
        <v>3</v>
      </c>
      <c r="J185" s="18">
        <f t="shared" si="6"/>
        <v>23</v>
      </c>
      <c r="K185" s="20">
        <f t="shared" si="7"/>
        <v>6.6388715241356664</v>
      </c>
      <c r="L185" s="20">
        <f t="shared" si="8"/>
        <v>267.68652500373878</v>
      </c>
    </row>
    <row r="186" spans="2:12" x14ac:dyDescent="0.25">
      <c r="B186" t="s">
        <v>34</v>
      </c>
      <c r="C186" s="24">
        <v>91.977305400934426</v>
      </c>
      <c r="E186" s="11"/>
      <c r="F186" t="s">
        <v>79</v>
      </c>
      <c r="G186" t="s">
        <v>169</v>
      </c>
      <c r="H186">
        <v>56</v>
      </c>
      <c r="I186">
        <v>10</v>
      </c>
      <c r="J186" s="18">
        <f t="shared" si="6"/>
        <v>46</v>
      </c>
      <c r="K186" s="20">
        <f t="shared" si="7"/>
        <v>29.873267456485934</v>
      </c>
      <c r="L186" s="20">
        <f t="shared" si="8"/>
        <v>260.07150253003567</v>
      </c>
    </row>
    <row r="187" spans="2:12" x14ac:dyDescent="0.25">
      <c r="B187" t="s">
        <v>89</v>
      </c>
      <c r="C187" s="24">
        <v>87.298001476426549</v>
      </c>
      <c r="E187" s="11"/>
      <c r="F187" t="s">
        <v>57</v>
      </c>
      <c r="G187" t="s">
        <v>81</v>
      </c>
      <c r="H187">
        <v>37</v>
      </c>
      <c r="I187">
        <v>40</v>
      </c>
      <c r="J187" s="18">
        <f t="shared" si="6"/>
        <v>-3</v>
      </c>
      <c r="K187" s="20">
        <f t="shared" si="7"/>
        <v>-5.2792967679596927</v>
      </c>
      <c r="L187" s="20">
        <f t="shared" si="8"/>
        <v>5.1951937564315012</v>
      </c>
    </row>
    <row r="188" spans="2:12" x14ac:dyDescent="0.25">
      <c r="B188" t="s">
        <v>31</v>
      </c>
      <c r="C188" s="24">
        <v>82.600768632224131</v>
      </c>
      <c r="E188" s="11"/>
      <c r="F188" t="s">
        <v>28</v>
      </c>
      <c r="G188" t="s">
        <v>167</v>
      </c>
      <c r="H188">
        <v>51</v>
      </c>
      <c r="I188">
        <v>21</v>
      </c>
      <c r="J188" s="18">
        <f t="shared" si="6"/>
        <v>30</v>
      </c>
      <c r="K188" s="20">
        <f t="shared" si="7"/>
        <v>29.97259010141012</v>
      </c>
      <c r="L188" s="20">
        <f t="shared" si="8"/>
        <v>7.5130254070752208E-4</v>
      </c>
    </row>
    <row r="189" spans="2:12" x14ac:dyDescent="0.25">
      <c r="B189" t="s">
        <v>9</v>
      </c>
      <c r="C189" s="24">
        <v>89.952876921928592</v>
      </c>
      <c r="E189" s="11"/>
      <c r="F189" t="s">
        <v>49</v>
      </c>
      <c r="G189" t="s">
        <v>105</v>
      </c>
      <c r="H189">
        <v>37</v>
      </c>
      <c r="I189">
        <v>35</v>
      </c>
      <c r="J189" s="18">
        <f t="shared" si="6"/>
        <v>2</v>
      </c>
      <c r="K189" s="20">
        <f t="shared" si="7"/>
        <v>17.278474377602194</v>
      </c>
      <c r="L189" s="20">
        <f t="shared" si="8"/>
        <v>233.43177930704675</v>
      </c>
    </row>
    <row r="190" spans="2:12" x14ac:dyDescent="0.25">
      <c r="B190" t="s">
        <v>8</v>
      </c>
      <c r="C190" s="24">
        <v>106.15375075469073</v>
      </c>
      <c r="E190" s="11"/>
      <c r="F190" t="s">
        <v>14</v>
      </c>
      <c r="G190" t="s">
        <v>60</v>
      </c>
      <c r="H190">
        <v>25</v>
      </c>
      <c r="I190">
        <v>42</v>
      </c>
      <c r="J190" s="18">
        <f t="shared" si="6"/>
        <v>-17</v>
      </c>
      <c r="K190" s="20">
        <f t="shared" si="7"/>
        <v>-12.88643908050112</v>
      </c>
      <c r="L190" s="20">
        <f t="shared" si="8"/>
        <v>16.921383438428474</v>
      </c>
    </row>
    <row r="191" spans="2:12" x14ac:dyDescent="0.25">
      <c r="B191" t="s">
        <v>13</v>
      </c>
      <c r="C191" s="24">
        <v>109.78048912429618</v>
      </c>
      <c r="E191" s="11"/>
      <c r="F191" t="s">
        <v>80</v>
      </c>
      <c r="G191" t="s">
        <v>69</v>
      </c>
      <c r="H191">
        <v>17</v>
      </c>
      <c r="I191">
        <v>44</v>
      </c>
      <c r="J191" s="18">
        <f t="shared" si="6"/>
        <v>-27</v>
      </c>
      <c r="K191" s="20">
        <f t="shared" si="7"/>
        <v>-0.2826413634854954</v>
      </c>
      <c r="L191" s="20">
        <f t="shared" si="8"/>
        <v>713.81725251213618</v>
      </c>
    </row>
    <row r="192" spans="2:12" x14ac:dyDescent="0.25">
      <c r="B192" t="s">
        <v>7</v>
      </c>
      <c r="C192" s="24">
        <v>104.93009094553412</v>
      </c>
      <c r="E192" s="11"/>
      <c r="F192" t="s">
        <v>53</v>
      </c>
      <c r="G192" t="s">
        <v>4</v>
      </c>
      <c r="H192">
        <v>24</v>
      </c>
      <c r="I192">
        <v>16</v>
      </c>
      <c r="J192" s="18">
        <f t="shared" si="6"/>
        <v>8</v>
      </c>
      <c r="K192" s="20">
        <f t="shared" si="7"/>
        <v>15.675753127685439</v>
      </c>
      <c r="L192" s="20">
        <f t="shared" si="8"/>
        <v>58.917186077172808</v>
      </c>
    </row>
    <row r="193" spans="2:12" x14ac:dyDescent="0.25">
      <c r="B193" t="s">
        <v>213</v>
      </c>
      <c r="C193" s="24">
        <v>107.51445300155628</v>
      </c>
      <c r="E193" s="11"/>
      <c r="F193" t="s">
        <v>27</v>
      </c>
      <c r="G193" t="s">
        <v>7</v>
      </c>
      <c r="H193">
        <v>22</v>
      </c>
      <c r="I193">
        <v>17</v>
      </c>
      <c r="J193" s="18">
        <f t="shared" si="6"/>
        <v>5</v>
      </c>
      <c r="K193" s="20">
        <f t="shared" si="7"/>
        <v>7.0880820192599856</v>
      </c>
      <c r="L193" s="20">
        <f t="shared" si="8"/>
        <v>4.3600865191568587</v>
      </c>
    </row>
    <row r="194" spans="2:12" x14ac:dyDescent="0.25">
      <c r="B194" t="s">
        <v>48</v>
      </c>
      <c r="C194" s="24">
        <v>98.741298080232795</v>
      </c>
      <c r="E194" s="11"/>
      <c r="F194" t="s">
        <v>35</v>
      </c>
      <c r="G194" t="s">
        <v>211</v>
      </c>
      <c r="H194">
        <v>40</v>
      </c>
      <c r="I194">
        <v>28</v>
      </c>
      <c r="J194" s="18">
        <f t="shared" si="6"/>
        <v>12</v>
      </c>
      <c r="K194" s="20">
        <f t="shared" si="7"/>
        <v>16.267642715969643</v>
      </c>
      <c r="L194" s="20">
        <f t="shared" si="8"/>
        <v>18.212774351168751</v>
      </c>
    </row>
    <row r="195" spans="2:12" x14ac:dyDescent="0.25">
      <c r="B195" t="s">
        <v>214</v>
      </c>
      <c r="C195" s="24">
        <v>31.130234931286161</v>
      </c>
      <c r="E195" s="11"/>
      <c r="F195" t="s">
        <v>32</v>
      </c>
      <c r="G195" t="s">
        <v>95</v>
      </c>
      <c r="H195">
        <v>27</v>
      </c>
      <c r="I195">
        <v>37</v>
      </c>
      <c r="J195" s="18">
        <f t="shared" si="6"/>
        <v>-10</v>
      </c>
      <c r="K195" s="20">
        <f t="shared" si="7"/>
        <v>-7.3673980974594429</v>
      </c>
      <c r="L195" s="20">
        <f t="shared" si="8"/>
        <v>6.930592777260161</v>
      </c>
    </row>
    <row r="196" spans="2:12" x14ac:dyDescent="0.25">
      <c r="B196" t="s">
        <v>103</v>
      </c>
      <c r="C196" s="24">
        <v>88.665437170666451</v>
      </c>
      <c r="E196" s="11"/>
      <c r="F196" t="s">
        <v>65</v>
      </c>
      <c r="G196" t="s">
        <v>23</v>
      </c>
      <c r="H196">
        <v>44</v>
      </c>
      <c r="I196">
        <v>21</v>
      </c>
      <c r="J196" s="18">
        <f t="shared" si="6"/>
        <v>23</v>
      </c>
      <c r="K196" s="20">
        <f t="shared" si="7"/>
        <v>0.5427391836578157</v>
      </c>
      <c r="L196" s="20">
        <f t="shared" si="8"/>
        <v>504.32856337321806</v>
      </c>
    </row>
    <row r="197" spans="2:12" x14ac:dyDescent="0.25">
      <c r="B197" t="s">
        <v>63</v>
      </c>
      <c r="C197" s="24">
        <v>86.875064253988924</v>
      </c>
      <c r="E197" s="11"/>
      <c r="F197" t="s">
        <v>92</v>
      </c>
      <c r="G197" t="s">
        <v>25</v>
      </c>
      <c r="H197">
        <v>35</v>
      </c>
      <c r="I197">
        <v>22</v>
      </c>
      <c r="J197" s="18">
        <f t="shared" si="6"/>
        <v>13</v>
      </c>
      <c r="K197" s="20">
        <f t="shared" si="7"/>
        <v>23.18518080634469</v>
      </c>
      <c r="L197" s="20">
        <f t="shared" si="8"/>
        <v>103.73790805793226</v>
      </c>
    </row>
    <row r="198" spans="2:12" x14ac:dyDescent="0.25">
      <c r="B198" t="s">
        <v>94</v>
      </c>
      <c r="C198" s="24">
        <v>104.89528164324689</v>
      </c>
      <c r="E198" s="11"/>
      <c r="F198" t="s">
        <v>37</v>
      </c>
      <c r="G198" t="s">
        <v>5</v>
      </c>
      <c r="H198">
        <v>63</v>
      </c>
      <c r="I198">
        <v>10</v>
      </c>
      <c r="J198" s="18">
        <f t="shared" ref="J198:J261" si="9">H198-I198</f>
        <v>53</v>
      </c>
      <c r="K198" s="20">
        <f t="shared" si="7"/>
        <v>41.631716919948303</v>
      </c>
      <c r="L198" s="20">
        <f t="shared" si="8"/>
        <v>129.2378601881897</v>
      </c>
    </row>
    <row r="199" spans="2:12" x14ac:dyDescent="0.25">
      <c r="B199" t="s">
        <v>16</v>
      </c>
      <c r="C199" s="24">
        <v>105.14229093017441</v>
      </c>
      <c r="E199" s="11"/>
      <c r="F199" t="s">
        <v>61</v>
      </c>
      <c r="G199" t="s">
        <v>102</v>
      </c>
      <c r="H199">
        <v>24</v>
      </c>
      <c r="I199">
        <v>19</v>
      </c>
      <c r="J199" s="18">
        <f t="shared" si="9"/>
        <v>5</v>
      </c>
      <c r="K199" s="20">
        <f t="shared" ref="K199:K262" si="10">VLOOKUP(F199,$B$12:$C$230,2,FALSE)-VLOOKUP(G199,$B$12:$C$230,2,FALSE)+$B$3</f>
        <v>0.75748492439682069</v>
      </c>
      <c r="L199" s="20">
        <f t="shared" ref="L199:L262" si="11">(J199-K199)^2</f>
        <v>17.998934166720254</v>
      </c>
    </row>
    <row r="200" spans="2:12" x14ac:dyDescent="0.25">
      <c r="B200" t="s">
        <v>215</v>
      </c>
      <c r="C200" s="24">
        <v>77.599040231842281</v>
      </c>
      <c r="E200" s="11"/>
      <c r="F200" t="s">
        <v>93</v>
      </c>
      <c r="G200" t="s">
        <v>17</v>
      </c>
      <c r="H200">
        <v>28</v>
      </c>
      <c r="I200">
        <v>21</v>
      </c>
      <c r="J200" s="18">
        <f t="shared" si="9"/>
        <v>7</v>
      </c>
      <c r="K200" s="20">
        <f t="shared" si="10"/>
        <v>-6.222131566645217</v>
      </c>
      <c r="L200" s="20">
        <f t="shared" si="11"/>
        <v>174.8247631656759</v>
      </c>
    </row>
    <row r="201" spans="2:12" x14ac:dyDescent="0.25">
      <c r="B201" t="s">
        <v>41</v>
      </c>
      <c r="C201" s="24">
        <v>117.43472234440597</v>
      </c>
      <c r="E201" s="11"/>
      <c r="F201" t="s">
        <v>45</v>
      </c>
      <c r="G201" t="s">
        <v>84</v>
      </c>
      <c r="H201">
        <v>41</v>
      </c>
      <c r="I201">
        <v>31</v>
      </c>
      <c r="J201" s="18">
        <f t="shared" si="9"/>
        <v>10</v>
      </c>
      <c r="K201" s="20">
        <f t="shared" si="10"/>
        <v>0.94405171009603395</v>
      </c>
      <c r="L201" s="20">
        <f t="shared" si="11"/>
        <v>82.01019942941457</v>
      </c>
    </row>
    <row r="202" spans="2:12" x14ac:dyDescent="0.25">
      <c r="B202" t="s">
        <v>216</v>
      </c>
      <c r="C202" s="24">
        <v>0</v>
      </c>
      <c r="E202" s="11"/>
      <c r="F202" t="s">
        <v>78</v>
      </c>
      <c r="G202" t="s">
        <v>30</v>
      </c>
      <c r="H202">
        <v>25</v>
      </c>
      <c r="I202">
        <v>19</v>
      </c>
      <c r="J202" s="18">
        <f t="shared" si="9"/>
        <v>6</v>
      </c>
      <c r="K202" s="20">
        <f t="shared" si="10"/>
        <v>5.154681692719663</v>
      </c>
      <c r="L202" s="20">
        <f t="shared" si="11"/>
        <v>0.71456304062329423</v>
      </c>
    </row>
    <row r="203" spans="2:12" x14ac:dyDescent="0.25">
      <c r="B203" t="s">
        <v>217</v>
      </c>
      <c r="C203" s="24">
        <v>63.845439307183824</v>
      </c>
      <c r="E203" s="11"/>
      <c r="F203" t="s">
        <v>26</v>
      </c>
      <c r="G203" t="s">
        <v>141</v>
      </c>
      <c r="H203">
        <v>30</v>
      </c>
      <c r="I203">
        <v>10</v>
      </c>
      <c r="J203" s="18">
        <f t="shared" si="9"/>
        <v>20</v>
      </c>
      <c r="K203" s="20">
        <f t="shared" si="10"/>
        <v>20.106833719277176</v>
      </c>
      <c r="L203" s="20">
        <f t="shared" si="11"/>
        <v>1.1413443574594541E-2</v>
      </c>
    </row>
    <row r="204" spans="2:12" x14ac:dyDescent="0.25">
      <c r="B204" t="s">
        <v>76</v>
      </c>
      <c r="C204" s="24">
        <v>73.038782054700235</v>
      </c>
      <c r="E204" s="11"/>
      <c r="F204" t="s">
        <v>39</v>
      </c>
      <c r="G204" t="s">
        <v>62</v>
      </c>
      <c r="H204">
        <v>30</v>
      </c>
      <c r="I204">
        <v>7</v>
      </c>
      <c r="J204" s="18">
        <f t="shared" si="9"/>
        <v>23</v>
      </c>
      <c r="K204" s="20">
        <f t="shared" si="10"/>
        <v>17.309590857586727</v>
      </c>
      <c r="L204" s="20">
        <f t="shared" si="11"/>
        <v>32.380756208060561</v>
      </c>
    </row>
    <row r="205" spans="2:12" x14ac:dyDescent="0.25">
      <c r="B205" t="s">
        <v>29</v>
      </c>
      <c r="C205" s="24">
        <v>82.776702786029119</v>
      </c>
      <c r="E205" s="11"/>
      <c r="F205" t="s">
        <v>47</v>
      </c>
      <c r="G205" t="s">
        <v>19</v>
      </c>
      <c r="H205">
        <v>14</v>
      </c>
      <c r="I205">
        <v>35</v>
      </c>
      <c r="J205" s="18">
        <f t="shared" si="9"/>
        <v>-21</v>
      </c>
      <c r="K205" s="20">
        <f t="shared" si="10"/>
        <v>-1.2035807388974997</v>
      </c>
      <c r="L205" s="20">
        <f t="shared" si="11"/>
        <v>391.89821556135007</v>
      </c>
    </row>
    <row r="206" spans="2:12" x14ac:dyDescent="0.25">
      <c r="B206" t="s">
        <v>54</v>
      </c>
      <c r="C206" s="24">
        <v>101.52984956503207</v>
      </c>
      <c r="E206" s="11"/>
      <c r="F206" t="s">
        <v>20</v>
      </c>
      <c r="G206" t="s">
        <v>209</v>
      </c>
      <c r="H206">
        <v>24</v>
      </c>
      <c r="I206">
        <v>0</v>
      </c>
      <c r="J206" s="18">
        <f t="shared" si="9"/>
        <v>24</v>
      </c>
      <c r="K206" s="20">
        <f t="shared" si="10"/>
        <v>31.967797354506445</v>
      </c>
      <c r="L206" s="20">
        <f t="shared" si="11"/>
        <v>63.485794682479899</v>
      </c>
    </row>
    <row r="207" spans="2:12" x14ac:dyDescent="0.25">
      <c r="B207" t="s">
        <v>67</v>
      </c>
      <c r="C207" s="24">
        <v>87.161734716472552</v>
      </c>
      <c r="E207" s="11"/>
      <c r="F207" t="s">
        <v>68</v>
      </c>
      <c r="G207" t="s">
        <v>200</v>
      </c>
      <c r="H207">
        <v>37</v>
      </c>
      <c r="I207">
        <v>14</v>
      </c>
      <c r="J207" s="18">
        <f t="shared" si="9"/>
        <v>23</v>
      </c>
      <c r="K207" s="20">
        <f t="shared" si="10"/>
        <v>13.294906984757688</v>
      </c>
      <c r="L207" s="20">
        <f t="shared" si="11"/>
        <v>94.188830434505107</v>
      </c>
    </row>
    <row r="208" spans="2:12" x14ac:dyDescent="0.25">
      <c r="B208" t="s">
        <v>218</v>
      </c>
      <c r="C208" s="24">
        <v>84.893393578199422</v>
      </c>
      <c r="E208" s="11"/>
      <c r="F208" t="s">
        <v>109</v>
      </c>
      <c r="G208" t="s">
        <v>106</v>
      </c>
      <c r="H208">
        <v>48</v>
      </c>
      <c r="I208">
        <v>10</v>
      </c>
      <c r="J208" s="18">
        <f t="shared" si="9"/>
        <v>38</v>
      </c>
      <c r="K208" s="20">
        <f t="shared" si="10"/>
        <v>32.079434196987478</v>
      </c>
      <c r="L208" s="20">
        <f t="shared" si="11"/>
        <v>35.053099427801314</v>
      </c>
    </row>
    <row r="209" spans="2:12" x14ac:dyDescent="0.25">
      <c r="B209" s="19"/>
      <c r="C209" s="24"/>
      <c r="E209" s="11"/>
      <c r="F209" t="s">
        <v>72</v>
      </c>
      <c r="G209" t="s">
        <v>85</v>
      </c>
      <c r="H209">
        <v>63</v>
      </c>
      <c r="I209">
        <v>49</v>
      </c>
      <c r="J209" s="18">
        <f t="shared" si="9"/>
        <v>14</v>
      </c>
      <c r="K209" s="20">
        <f t="shared" si="10"/>
        <v>10.85409811386414</v>
      </c>
      <c r="L209" s="20">
        <f t="shared" si="11"/>
        <v>9.8966986771931627</v>
      </c>
    </row>
    <row r="210" spans="2:12" x14ac:dyDescent="0.25">
      <c r="B210" s="19"/>
      <c r="C210" s="24"/>
      <c r="E210" s="11"/>
      <c r="F210" t="s">
        <v>51</v>
      </c>
      <c r="G210" t="s">
        <v>34</v>
      </c>
      <c r="H210">
        <v>19</v>
      </c>
      <c r="I210">
        <v>24</v>
      </c>
      <c r="J210" s="18">
        <f t="shared" si="9"/>
        <v>-5</v>
      </c>
      <c r="K210" s="20">
        <f t="shared" si="10"/>
        <v>4.5064257820571498</v>
      </c>
      <c r="L210" s="20">
        <f t="shared" si="11"/>
        <v>90.372131149760889</v>
      </c>
    </row>
    <row r="211" spans="2:12" x14ac:dyDescent="0.25">
      <c r="B211" s="19"/>
      <c r="C211" s="24"/>
      <c r="E211" s="11"/>
      <c r="F211" t="s">
        <v>48</v>
      </c>
      <c r="G211" t="s">
        <v>36</v>
      </c>
      <c r="H211">
        <v>45</v>
      </c>
      <c r="I211">
        <v>31</v>
      </c>
      <c r="J211" s="18">
        <f t="shared" si="9"/>
        <v>14</v>
      </c>
      <c r="K211" s="20">
        <f t="shared" si="10"/>
        <v>0.16949486838701988</v>
      </c>
      <c r="L211" s="20">
        <f t="shared" si="11"/>
        <v>191.28287219557299</v>
      </c>
    </row>
    <row r="212" spans="2:12" x14ac:dyDescent="0.25">
      <c r="B212" s="19"/>
      <c r="C212" s="24"/>
      <c r="E212" s="11"/>
      <c r="F212" t="s">
        <v>8</v>
      </c>
      <c r="G212" t="s">
        <v>94</v>
      </c>
      <c r="H212">
        <v>7</v>
      </c>
      <c r="I212">
        <v>21</v>
      </c>
      <c r="J212" s="18">
        <f t="shared" si="9"/>
        <v>-14</v>
      </c>
      <c r="K212" s="20">
        <f t="shared" si="10"/>
        <v>3.676651956196864</v>
      </c>
      <c r="L212" s="20">
        <f t="shared" si="11"/>
        <v>312.46402438051842</v>
      </c>
    </row>
    <row r="213" spans="2:12" x14ac:dyDescent="0.25">
      <c r="B213" s="19"/>
      <c r="C213" s="24"/>
      <c r="E213" s="11"/>
      <c r="F213" t="s">
        <v>16</v>
      </c>
      <c r="G213" t="s">
        <v>154</v>
      </c>
      <c r="H213">
        <v>59</v>
      </c>
      <c r="I213">
        <v>24</v>
      </c>
      <c r="J213" s="18">
        <f t="shared" si="9"/>
        <v>35</v>
      </c>
      <c r="K213" s="20">
        <f t="shared" si="10"/>
        <v>35.080552405804951</v>
      </c>
      <c r="L213" s="20">
        <f t="shared" si="11"/>
        <v>6.4886900809655642E-3</v>
      </c>
    </row>
    <row r="214" spans="2:12" ht="16.5" thickBot="1" x14ac:dyDescent="0.3">
      <c r="B214" s="19"/>
      <c r="C214" s="25"/>
      <c r="E214" s="11"/>
      <c r="F214" t="s">
        <v>19</v>
      </c>
      <c r="G214" t="s">
        <v>31</v>
      </c>
      <c r="H214">
        <v>31</v>
      </c>
      <c r="I214">
        <v>17</v>
      </c>
      <c r="J214" s="18">
        <f t="shared" si="9"/>
        <v>14</v>
      </c>
      <c r="K214" s="20">
        <f t="shared" si="10"/>
        <v>22.75980137238443</v>
      </c>
      <c r="L214" s="20">
        <f t="shared" si="11"/>
        <v>76.734120083628156</v>
      </c>
    </row>
    <row r="215" spans="2:12" ht="16.5" thickTop="1" x14ac:dyDescent="0.25">
      <c r="B215" s="19"/>
      <c r="C215" s="23"/>
      <c r="E215" s="11"/>
      <c r="F215" t="s">
        <v>0</v>
      </c>
      <c r="G215" t="s">
        <v>22</v>
      </c>
      <c r="H215">
        <v>56</v>
      </c>
      <c r="I215">
        <v>36</v>
      </c>
      <c r="J215" s="18">
        <f t="shared" si="9"/>
        <v>20</v>
      </c>
      <c r="K215" s="20">
        <f t="shared" si="10"/>
        <v>21.445403551423283</v>
      </c>
      <c r="L215" s="20">
        <f t="shared" si="11"/>
        <v>2.0891914264670386</v>
      </c>
    </row>
    <row r="216" spans="2:12" x14ac:dyDescent="0.25">
      <c r="B216" s="19"/>
      <c r="C216" s="24"/>
      <c r="E216" s="11"/>
      <c r="F216" t="s">
        <v>30</v>
      </c>
      <c r="G216" t="s">
        <v>37</v>
      </c>
      <c r="H216">
        <v>24</v>
      </c>
      <c r="I216">
        <v>63</v>
      </c>
      <c r="J216" s="18">
        <f t="shared" si="9"/>
        <v>-39</v>
      </c>
      <c r="K216" s="20">
        <f t="shared" si="10"/>
        <v>-28.01053125076028</v>
      </c>
      <c r="L216" s="20">
        <f t="shared" si="11"/>
        <v>120.7684233905164</v>
      </c>
    </row>
    <row r="217" spans="2:12" x14ac:dyDescent="0.25">
      <c r="B217" s="19"/>
      <c r="C217" s="24"/>
      <c r="E217" s="11"/>
      <c r="F217" t="s">
        <v>200</v>
      </c>
      <c r="G217" t="s">
        <v>16</v>
      </c>
      <c r="H217">
        <v>39</v>
      </c>
      <c r="I217">
        <v>36</v>
      </c>
      <c r="J217" s="18">
        <f t="shared" si="9"/>
        <v>3</v>
      </c>
      <c r="K217" s="20">
        <f t="shared" si="10"/>
        <v>-7.5409152810066473</v>
      </c>
      <c r="L217" s="20">
        <f t="shared" si="11"/>
        <v>111.11089496135945</v>
      </c>
    </row>
    <row r="218" spans="2:12" x14ac:dyDescent="0.25">
      <c r="B218" s="19"/>
      <c r="C218" s="24"/>
      <c r="E218" s="11"/>
      <c r="F218" t="s">
        <v>87</v>
      </c>
      <c r="G218" t="s">
        <v>109</v>
      </c>
      <c r="H218">
        <v>45</v>
      </c>
      <c r="I218">
        <v>23</v>
      </c>
      <c r="J218" s="18">
        <f t="shared" si="9"/>
        <v>22</v>
      </c>
      <c r="K218" s="20">
        <f t="shared" si="10"/>
        <v>26.735235394845873</v>
      </c>
      <c r="L218" s="20">
        <f t="shared" si="11"/>
        <v>22.422454244601148</v>
      </c>
    </row>
    <row r="219" spans="2:12" x14ac:dyDescent="0.25">
      <c r="B219" s="19"/>
      <c r="C219" s="24"/>
      <c r="E219" s="11"/>
      <c r="F219" t="s">
        <v>105</v>
      </c>
      <c r="G219" t="s">
        <v>97</v>
      </c>
      <c r="H219">
        <v>14</v>
      </c>
      <c r="I219">
        <v>35</v>
      </c>
      <c r="J219" s="18">
        <f t="shared" si="9"/>
        <v>-21</v>
      </c>
      <c r="K219" s="20">
        <f t="shared" si="10"/>
        <v>-13.388273689406105</v>
      </c>
      <c r="L219" s="20">
        <f t="shared" si="11"/>
        <v>57.938377427387344</v>
      </c>
    </row>
    <row r="220" spans="2:12" x14ac:dyDescent="0.25">
      <c r="B220" s="19"/>
      <c r="C220" s="24"/>
      <c r="E220" s="11"/>
      <c r="F220" t="s">
        <v>91</v>
      </c>
      <c r="G220" t="s">
        <v>179</v>
      </c>
      <c r="H220">
        <v>27</v>
      </c>
      <c r="I220">
        <v>20</v>
      </c>
      <c r="J220" s="18">
        <f t="shared" si="9"/>
        <v>7</v>
      </c>
      <c r="K220" s="20">
        <f t="shared" si="10"/>
        <v>14.170195623124712</v>
      </c>
      <c r="L220" s="20">
        <f t="shared" si="11"/>
        <v>51.411705273876784</v>
      </c>
    </row>
    <row r="221" spans="2:12" x14ac:dyDescent="0.25">
      <c r="B221" s="19"/>
      <c r="C221" s="24"/>
      <c r="E221" s="11"/>
      <c r="F221" t="s">
        <v>71</v>
      </c>
      <c r="G221" t="s">
        <v>80</v>
      </c>
      <c r="H221">
        <v>34</v>
      </c>
      <c r="I221">
        <v>3</v>
      </c>
      <c r="J221" s="18">
        <f t="shared" si="9"/>
        <v>31</v>
      </c>
      <c r="K221" s="20">
        <f t="shared" si="10"/>
        <v>18.496525598408127</v>
      </c>
      <c r="L221" s="20">
        <f t="shared" si="11"/>
        <v>156.33687211126326</v>
      </c>
    </row>
    <row r="222" spans="2:12" x14ac:dyDescent="0.25">
      <c r="B222" s="19"/>
      <c r="C222" s="24"/>
      <c r="E222" s="11"/>
      <c r="F222" t="s">
        <v>101</v>
      </c>
      <c r="G222" t="s">
        <v>64</v>
      </c>
      <c r="H222">
        <v>26</v>
      </c>
      <c r="I222">
        <v>7</v>
      </c>
      <c r="J222" s="18">
        <f t="shared" si="9"/>
        <v>19</v>
      </c>
      <c r="K222" s="20">
        <f t="shared" si="10"/>
        <v>3.7875446607898771</v>
      </c>
      <c r="L222" s="20">
        <f t="shared" si="11"/>
        <v>231.41879744746259</v>
      </c>
    </row>
    <row r="223" spans="2:12" x14ac:dyDescent="0.25">
      <c r="B223" s="19"/>
      <c r="C223" s="24"/>
      <c r="E223" s="11"/>
      <c r="F223" t="s">
        <v>88</v>
      </c>
      <c r="G223" t="s">
        <v>42</v>
      </c>
      <c r="H223">
        <v>13</v>
      </c>
      <c r="I223">
        <v>42</v>
      </c>
      <c r="J223" s="18">
        <f t="shared" si="9"/>
        <v>-29</v>
      </c>
      <c r="K223" s="20">
        <f t="shared" si="10"/>
        <v>-16.461816039037927</v>
      </c>
      <c r="L223" s="20">
        <f t="shared" si="11"/>
        <v>157.20605703892656</v>
      </c>
    </row>
    <row r="224" spans="2:12" x14ac:dyDescent="0.25">
      <c r="B224" s="19"/>
      <c r="C224" s="24"/>
      <c r="E224" s="11"/>
      <c r="F224" t="s">
        <v>4</v>
      </c>
      <c r="G224" t="s">
        <v>171</v>
      </c>
      <c r="H224">
        <v>17</v>
      </c>
      <c r="I224">
        <v>5</v>
      </c>
      <c r="J224" s="18">
        <f t="shared" si="9"/>
        <v>12</v>
      </c>
      <c r="K224" s="20">
        <f t="shared" si="10"/>
        <v>7.0683224617956171</v>
      </c>
      <c r="L224" s="20">
        <f t="shared" si="11"/>
        <v>24.321443340829642</v>
      </c>
    </row>
    <row r="225" spans="2:12" x14ac:dyDescent="0.25">
      <c r="B225" s="19"/>
      <c r="C225" s="24"/>
      <c r="E225" s="11"/>
      <c r="F225" t="s">
        <v>104</v>
      </c>
      <c r="G225" t="s">
        <v>36</v>
      </c>
      <c r="H225">
        <v>34</v>
      </c>
      <c r="I225">
        <v>30</v>
      </c>
      <c r="J225" s="18">
        <f t="shared" si="9"/>
        <v>4</v>
      </c>
      <c r="K225" s="20">
        <f t="shared" si="10"/>
        <v>3.4831936239385901</v>
      </c>
      <c r="L225" s="20">
        <f t="shared" si="11"/>
        <v>0.2670888303377274</v>
      </c>
    </row>
    <row r="226" spans="2:12" x14ac:dyDescent="0.25">
      <c r="B226" s="19"/>
      <c r="C226" s="24"/>
      <c r="E226" s="11"/>
      <c r="F226" t="s">
        <v>102</v>
      </c>
      <c r="G226" t="s">
        <v>70</v>
      </c>
      <c r="H226">
        <v>21</v>
      </c>
      <c r="I226">
        <v>49</v>
      </c>
      <c r="J226" s="18">
        <f t="shared" si="9"/>
        <v>-28</v>
      </c>
      <c r="K226" s="20">
        <f t="shared" si="10"/>
        <v>-25.229666748775529</v>
      </c>
      <c r="L226" s="20">
        <f t="shared" si="11"/>
        <v>7.6747463228399502</v>
      </c>
    </row>
    <row r="227" spans="2:12" x14ac:dyDescent="0.25">
      <c r="B227" s="19"/>
      <c r="C227" s="24"/>
      <c r="E227" s="11"/>
      <c r="F227" t="s">
        <v>169</v>
      </c>
      <c r="G227" t="s">
        <v>148</v>
      </c>
      <c r="H227">
        <v>28</v>
      </c>
      <c r="I227">
        <v>30</v>
      </c>
      <c r="J227" s="18">
        <f t="shared" si="9"/>
        <v>-2</v>
      </c>
      <c r="K227" s="20">
        <f t="shared" si="10"/>
        <v>8.9194479517845906</v>
      </c>
      <c r="L227" s="20">
        <f t="shared" si="11"/>
        <v>119.23434357173269</v>
      </c>
    </row>
    <row r="228" spans="2:12" x14ac:dyDescent="0.25">
      <c r="B228" s="19"/>
      <c r="C228" s="24"/>
      <c r="E228" s="11"/>
      <c r="F228" t="s">
        <v>75</v>
      </c>
      <c r="G228" t="s">
        <v>183</v>
      </c>
      <c r="H228">
        <v>55</v>
      </c>
      <c r="I228">
        <v>13</v>
      </c>
      <c r="J228" s="18">
        <f t="shared" si="9"/>
        <v>42</v>
      </c>
      <c r="K228" s="20">
        <f t="shared" si="10"/>
        <v>41.972158118994138</v>
      </c>
      <c r="L228" s="20">
        <f t="shared" si="11"/>
        <v>7.7517033794460648E-4</v>
      </c>
    </row>
    <row r="229" spans="2:12" x14ac:dyDescent="0.25">
      <c r="B229" s="19"/>
      <c r="C229" s="24"/>
      <c r="E229" s="11"/>
      <c r="F229" t="s">
        <v>20</v>
      </c>
      <c r="G229" t="s">
        <v>56</v>
      </c>
      <c r="H229">
        <v>21</v>
      </c>
      <c r="I229">
        <v>47</v>
      </c>
      <c r="J229" s="18">
        <f t="shared" si="9"/>
        <v>-26</v>
      </c>
      <c r="K229" s="20">
        <f t="shared" si="10"/>
        <v>-9.1855454095070428</v>
      </c>
      <c r="L229" s="20">
        <f t="shared" si="11"/>
        <v>282.72588317574969</v>
      </c>
    </row>
    <row r="230" spans="2:12" ht="16.5" thickBot="1" x14ac:dyDescent="0.3">
      <c r="B230" s="19"/>
      <c r="C230" s="25"/>
      <c r="E230" s="11"/>
      <c r="F230" t="s">
        <v>62</v>
      </c>
      <c r="G230" t="s">
        <v>53</v>
      </c>
      <c r="H230">
        <v>37</v>
      </c>
      <c r="I230">
        <v>19</v>
      </c>
      <c r="J230" s="18">
        <f t="shared" si="9"/>
        <v>18</v>
      </c>
      <c r="K230" s="20">
        <f t="shared" si="10"/>
        <v>-1.4528033707297818</v>
      </c>
      <c r="L230" s="20">
        <f t="shared" si="11"/>
        <v>378.41155898027597</v>
      </c>
    </row>
    <row r="231" spans="2:12" ht="16.5" thickTop="1" x14ac:dyDescent="0.25">
      <c r="E231" s="11"/>
      <c r="F231" t="s">
        <v>81</v>
      </c>
      <c r="G231" t="s">
        <v>43</v>
      </c>
      <c r="H231">
        <v>29</v>
      </c>
      <c r="I231">
        <v>43</v>
      </c>
      <c r="J231" s="18">
        <f t="shared" si="9"/>
        <v>-14</v>
      </c>
      <c r="K231" s="20">
        <f t="shared" si="10"/>
        <v>-9.4015876750116263</v>
      </c>
      <c r="L231" s="20">
        <f t="shared" si="11"/>
        <v>21.145395910604982</v>
      </c>
    </row>
    <row r="232" spans="2:12" x14ac:dyDescent="0.25">
      <c r="E232" s="11"/>
      <c r="F232" t="s">
        <v>82</v>
      </c>
      <c r="G232" t="s">
        <v>150</v>
      </c>
      <c r="H232">
        <v>42</v>
      </c>
      <c r="I232">
        <v>21</v>
      </c>
      <c r="J232" s="18">
        <f t="shared" si="9"/>
        <v>21</v>
      </c>
      <c r="K232" s="20">
        <f t="shared" si="10"/>
        <v>37.826699119112028</v>
      </c>
      <c r="L232" s="20">
        <f t="shared" si="11"/>
        <v>283.1378032451255</v>
      </c>
    </row>
    <row r="233" spans="2:12" x14ac:dyDescent="0.25">
      <c r="E233" s="11"/>
      <c r="F233" t="s">
        <v>85</v>
      </c>
      <c r="G233" t="s">
        <v>212</v>
      </c>
      <c r="H233">
        <v>70</v>
      </c>
      <c r="I233">
        <v>14</v>
      </c>
      <c r="J233" s="18">
        <f t="shared" si="9"/>
        <v>56</v>
      </c>
      <c r="K233" s="20">
        <f t="shared" si="10"/>
        <v>50.70976352627526</v>
      </c>
      <c r="L233" s="20">
        <f t="shared" si="11"/>
        <v>27.986601947927568</v>
      </c>
    </row>
    <row r="234" spans="2:12" x14ac:dyDescent="0.25">
      <c r="E234" s="11"/>
      <c r="F234" t="s">
        <v>59</v>
      </c>
      <c r="G234" t="s">
        <v>162</v>
      </c>
      <c r="H234">
        <v>19</v>
      </c>
      <c r="I234">
        <v>35</v>
      </c>
      <c r="J234" s="18">
        <f t="shared" si="9"/>
        <v>-16</v>
      </c>
      <c r="K234" s="20">
        <f t="shared" si="10"/>
        <v>-15.992553166433538</v>
      </c>
      <c r="L234" s="20">
        <f t="shared" si="11"/>
        <v>5.5455330166583943E-5</v>
      </c>
    </row>
    <row r="235" spans="2:12" x14ac:dyDescent="0.25">
      <c r="E235" s="11"/>
      <c r="F235" t="s">
        <v>32</v>
      </c>
      <c r="G235" t="s">
        <v>1</v>
      </c>
      <c r="H235">
        <v>26</v>
      </c>
      <c r="I235">
        <v>13</v>
      </c>
      <c r="J235" s="18">
        <f t="shared" si="9"/>
        <v>13</v>
      </c>
      <c r="K235" s="20">
        <f t="shared" si="10"/>
        <v>30.956513376435595</v>
      </c>
      <c r="L235" s="20">
        <f t="shared" si="11"/>
        <v>322.43637263811047</v>
      </c>
    </row>
    <row r="236" spans="2:12" x14ac:dyDescent="0.25">
      <c r="E236" s="11"/>
      <c r="F236" t="s">
        <v>98</v>
      </c>
      <c r="G236" t="s">
        <v>79</v>
      </c>
      <c r="H236">
        <v>28</v>
      </c>
      <c r="I236">
        <v>7</v>
      </c>
      <c r="J236" s="18">
        <f t="shared" si="9"/>
        <v>21</v>
      </c>
      <c r="K236" s="20">
        <f t="shared" si="10"/>
        <v>-0.65224909436921008</v>
      </c>
      <c r="L236" s="20">
        <f t="shared" si="11"/>
        <v>468.8198908446123</v>
      </c>
    </row>
    <row r="237" spans="2:12" x14ac:dyDescent="0.25">
      <c r="E237" s="11"/>
      <c r="F237" t="s">
        <v>170</v>
      </c>
      <c r="G237" t="s">
        <v>108</v>
      </c>
      <c r="H237">
        <v>38</v>
      </c>
      <c r="I237">
        <v>21</v>
      </c>
      <c r="J237" s="18">
        <f t="shared" si="9"/>
        <v>17</v>
      </c>
      <c r="K237" s="20">
        <f t="shared" si="10"/>
        <v>31.174389710125268</v>
      </c>
      <c r="L237" s="20">
        <f t="shared" si="11"/>
        <v>200.91332365450509</v>
      </c>
    </row>
    <row r="238" spans="2:12" x14ac:dyDescent="0.25">
      <c r="E238" s="11"/>
      <c r="F238" t="s">
        <v>47</v>
      </c>
      <c r="G238" t="s">
        <v>18</v>
      </c>
      <c r="H238">
        <v>42</v>
      </c>
      <c r="I238">
        <v>13</v>
      </c>
      <c r="J238" s="18">
        <f t="shared" si="9"/>
        <v>29</v>
      </c>
      <c r="K238" s="20">
        <f t="shared" si="10"/>
        <v>6.6793114819087123</v>
      </c>
      <c r="L238" s="20">
        <f t="shared" si="11"/>
        <v>498.21313592165222</v>
      </c>
    </row>
    <row r="239" spans="2:12" x14ac:dyDescent="0.25">
      <c r="E239" s="11"/>
      <c r="F239" t="s">
        <v>11</v>
      </c>
      <c r="G239" t="s">
        <v>145</v>
      </c>
      <c r="H239">
        <v>49</v>
      </c>
      <c r="I239">
        <v>31</v>
      </c>
      <c r="J239" s="18">
        <f t="shared" si="9"/>
        <v>18</v>
      </c>
      <c r="K239" s="20">
        <f t="shared" si="10"/>
        <v>-2.2961936612322371</v>
      </c>
      <c r="L239" s="20">
        <f t="shared" si="11"/>
        <v>411.93547713424368</v>
      </c>
    </row>
    <row r="240" spans="2:12" x14ac:dyDescent="0.25">
      <c r="E240" s="11"/>
      <c r="F240" t="s">
        <v>73</v>
      </c>
      <c r="G240" t="s">
        <v>45</v>
      </c>
      <c r="H240">
        <v>52</v>
      </c>
      <c r="I240">
        <v>35</v>
      </c>
      <c r="J240" s="18">
        <f t="shared" si="9"/>
        <v>17</v>
      </c>
      <c r="K240" s="20">
        <f t="shared" si="10"/>
        <v>29.119288791171741</v>
      </c>
      <c r="L240" s="20">
        <f t="shared" si="11"/>
        <v>146.877160803821</v>
      </c>
    </row>
    <row r="241" spans="5:12" x14ac:dyDescent="0.25">
      <c r="E241" s="11"/>
      <c r="F241" t="s">
        <v>172</v>
      </c>
      <c r="G241" t="s">
        <v>74</v>
      </c>
      <c r="H241">
        <v>31</v>
      </c>
      <c r="I241">
        <v>17</v>
      </c>
      <c r="J241" s="18">
        <f t="shared" si="9"/>
        <v>14</v>
      </c>
      <c r="K241" s="20">
        <f t="shared" si="10"/>
        <v>14.705099687727568</v>
      </c>
      <c r="L241" s="20">
        <f t="shared" si="11"/>
        <v>0.49716556963351383</v>
      </c>
    </row>
    <row r="242" spans="5:12" x14ac:dyDescent="0.25">
      <c r="E242" s="11"/>
      <c r="F242" t="s">
        <v>139</v>
      </c>
      <c r="G242" t="s">
        <v>173</v>
      </c>
      <c r="H242">
        <v>23</v>
      </c>
      <c r="I242">
        <v>38</v>
      </c>
      <c r="J242" s="18">
        <f t="shared" si="9"/>
        <v>-15</v>
      </c>
      <c r="K242" s="20">
        <f t="shared" si="10"/>
        <v>-14.873509554680268</v>
      </c>
      <c r="L242" s="20">
        <f t="shared" si="11"/>
        <v>1.5999832757184047E-2</v>
      </c>
    </row>
    <row r="243" spans="5:12" x14ac:dyDescent="0.25">
      <c r="E243" s="11"/>
      <c r="F243" t="s">
        <v>86</v>
      </c>
      <c r="G243" t="s">
        <v>51</v>
      </c>
      <c r="H243">
        <v>56</v>
      </c>
      <c r="I243">
        <v>10</v>
      </c>
      <c r="J243" s="18">
        <f t="shared" si="9"/>
        <v>46</v>
      </c>
      <c r="K243" s="20">
        <f t="shared" si="10"/>
        <v>28.737160706537452</v>
      </c>
      <c r="L243" s="20">
        <f t="shared" si="11"/>
        <v>298.00562047191454</v>
      </c>
    </row>
    <row r="244" spans="5:12" x14ac:dyDescent="0.25">
      <c r="E244" s="11"/>
      <c r="F244" t="s">
        <v>83</v>
      </c>
      <c r="G244" t="s">
        <v>24</v>
      </c>
      <c r="H244">
        <v>21</v>
      </c>
      <c r="I244">
        <v>35</v>
      </c>
      <c r="J244" s="18">
        <f t="shared" si="9"/>
        <v>-14</v>
      </c>
      <c r="K244" s="20">
        <f t="shared" si="10"/>
        <v>-7.6889530768720391</v>
      </c>
      <c r="L244" s="20">
        <f t="shared" si="11"/>
        <v>39.829313265922906</v>
      </c>
    </row>
    <row r="245" spans="5:12" x14ac:dyDescent="0.25">
      <c r="E245" s="11"/>
      <c r="F245" t="s">
        <v>77</v>
      </c>
      <c r="G245" t="s">
        <v>5</v>
      </c>
      <c r="H245">
        <v>38</v>
      </c>
      <c r="I245">
        <v>17</v>
      </c>
      <c r="J245" s="18">
        <f t="shared" si="9"/>
        <v>21</v>
      </c>
      <c r="K245" s="20">
        <f t="shared" si="10"/>
        <v>28.451392702893287</v>
      </c>
      <c r="L245" s="20">
        <f t="shared" si="11"/>
        <v>55.523253212731326</v>
      </c>
    </row>
    <row r="246" spans="5:12" x14ac:dyDescent="0.25">
      <c r="E246" s="11"/>
      <c r="F246" t="s">
        <v>209</v>
      </c>
      <c r="G246" t="s">
        <v>14</v>
      </c>
      <c r="H246">
        <v>20</v>
      </c>
      <c r="I246">
        <v>27</v>
      </c>
      <c r="J246" s="18">
        <f t="shared" si="9"/>
        <v>-7</v>
      </c>
      <c r="K246" s="20">
        <f t="shared" si="10"/>
        <v>7.2848714833400834</v>
      </c>
      <c r="L246" s="20">
        <f t="shared" si="11"/>
        <v>204.0575532955427</v>
      </c>
    </row>
    <row r="247" spans="5:12" x14ac:dyDescent="0.25">
      <c r="E247" s="11"/>
      <c r="F247" t="s">
        <v>44</v>
      </c>
      <c r="G247" t="s">
        <v>61</v>
      </c>
      <c r="H247">
        <v>38</v>
      </c>
      <c r="I247">
        <v>35</v>
      </c>
      <c r="J247" s="18">
        <f t="shared" si="9"/>
        <v>3</v>
      </c>
      <c r="K247" s="20">
        <f t="shared" si="10"/>
        <v>-9.4124513589742378</v>
      </c>
      <c r="L247" s="20">
        <f t="shared" si="11"/>
        <v>154.06894873890141</v>
      </c>
    </row>
    <row r="248" spans="5:12" x14ac:dyDescent="0.25">
      <c r="E248" s="11"/>
      <c r="F248" t="s">
        <v>40</v>
      </c>
      <c r="G248" t="s">
        <v>21</v>
      </c>
      <c r="H248">
        <v>20</v>
      </c>
      <c r="I248">
        <v>37</v>
      </c>
      <c r="J248" s="18">
        <f t="shared" si="9"/>
        <v>-17</v>
      </c>
      <c r="K248" s="20">
        <f t="shared" si="10"/>
        <v>-7.4692403639289751</v>
      </c>
      <c r="L248" s="20">
        <f t="shared" si="11"/>
        <v>90.835379240560698</v>
      </c>
    </row>
    <row r="249" spans="5:12" x14ac:dyDescent="0.25">
      <c r="E249" s="11"/>
      <c r="F249" t="s">
        <v>63</v>
      </c>
      <c r="G249" t="s">
        <v>27</v>
      </c>
      <c r="H249">
        <v>27</v>
      </c>
      <c r="I249">
        <v>56</v>
      </c>
      <c r="J249" s="18">
        <f t="shared" si="9"/>
        <v>-29</v>
      </c>
      <c r="K249" s="20">
        <f t="shared" si="10"/>
        <v>-20.306743021299141</v>
      </c>
      <c r="L249" s="20">
        <f t="shared" si="11"/>
        <v>75.572716897731183</v>
      </c>
    </row>
    <row r="250" spans="5:12" x14ac:dyDescent="0.25">
      <c r="E250" s="11"/>
      <c r="F250" t="s">
        <v>35</v>
      </c>
      <c r="G250" t="s">
        <v>89</v>
      </c>
      <c r="H250">
        <v>49</v>
      </c>
      <c r="I250">
        <v>6</v>
      </c>
      <c r="J250" s="18">
        <f t="shared" si="9"/>
        <v>43</v>
      </c>
      <c r="K250" s="20">
        <f t="shared" si="10"/>
        <v>27.075879971650778</v>
      </c>
      <c r="L250" s="20">
        <f t="shared" si="11"/>
        <v>253.57759867727282</v>
      </c>
    </row>
    <row r="251" spans="5:12" x14ac:dyDescent="0.25">
      <c r="E251" s="11"/>
      <c r="F251" t="s">
        <v>95</v>
      </c>
      <c r="G251" t="s">
        <v>107</v>
      </c>
      <c r="H251">
        <v>28</v>
      </c>
      <c r="I251">
        <v>21</v>
      </c>
      <c r="J251" s="18">
        <f t="shared" si="9"/>
        <v>7</v>
      </c>
      <c r="K251" s="20">
        <f t="shared" si="10"/>
        <v>17.522364224073314</v>
      </c>
      <c r="L251" s="20">
        <f t="shared" si="11"/>
        <v>110.720148864058</v>
      </c>
    </row>
    <row r="252" spans="5:12" x14ac:dyDescent="0.25">
      <c r="E252" s="11"/>
      <c r="F252" t="s">
        <v>188</v>
      </c>
      <c r="G252" t="s">
        <v>103</v>
      </c>
      <c r="H252">
        <v>49</v>
      </c>
      <c r="I252">
        <v>35</v>
      </c>
      <c r="J252" s="18">
        <f t="shared" si="9"/>
        <v>14</v>
      </c>
      <c r="K252" s="20">
        <f t="shared" si="10"/>
        <v>-8.1046075145824119</v>
      </c>
      <c r="L252" s="20">
        <f t="shared" si="11"/>
        <v>488.61367337373321</v>
      </c>
    </row>
    <row r="253" spans="5:12" x14ac:dyDescent="0.25">
      <c r="E253" s="11"/>
      <c r="F253" t="s">
        <v>57</v>
      </c>
      <c r="G253" t="s">
        <v>55</v>
      </c>
      <c r="H253">
        <v>30</v>
      </c>
      <c r="I253">
        <v>13</v>
      </c>
      <c r="J253" s="18">
        <f t="shared" si="9"/>
        <v>17</v>
      </c>
      <c r="K253" s="20">
        <f t="shared" si="10"/>
        <v>6.2807314289830884</v>
      </c>
      <c r="L253" s="20">
        <f t="shared" si="11"/>
        <v>114.90271869759094</v>
      </c>
    </row>
    <row r="254" spans="5:12" x14ac:dyDescent="0.25">
      <c r="E254" s="11"/>
      <c r="F254" t="s">
        <v>93</v>
      </c>
      <c r="G254" t="s">
        <v>2</v>
      </c>
      <c r="H254">
        <v>23</v>
      </c>
      <c r="I254">
        <v>20</v>
      </c>
      <c r="J254" s="18">
        <f t="shared" si="9"/>
        <v>3</v>
      </c>
      <c r="K254" s="20">
        <f t="shared" si="10"/>
        <v>1.194778914970684</v>
      </c>
      <c r="L254" s="20">
        <f t="shared" si="11"/>
        <v>3.2588231658344209</v>
      </c>
    </row>
    <row r="255" spans="5:12" x14ac:dyDescent="0.25">
      <c r="E255" s="11"/>
      <c r="F255" t="s">
        <v>7</v>
      </c>
      <c r="G255" t="s">
        <v>6</v>
      </c>
      <c r="H255">
        <v>14</v>
      </c>
      <c r="I255">
        <v>37</v>
      </c>
      <c r="J255" s="18">
        <f t="shared" si="9"/>
        <v>-23</v>
      </c>
      <c r="K255" s="20">
        <f t="shared" si="10"/>
        <v>-0.18205027741659263</v>
      </c>
      <c r="L255" s="20">
        <f t="shared" si="11"/>
        <v>520.65882954234417</v>
      </c>
    </row>
    <row r="256" spans="5:12" x14ac:dyDescent="0.25">
      <c r="E256" s="11"/>
      <c r="F256" t="s">
        <v>78</v>
      </c>
      <c r="G256" t="s">
        <v>33</v>
      </c>
      <c r="H256">
        <v>20</v>
      </c>
      <c r="I256">
        <v>13</v>
      </c>
      <c r="J256" s="18">
        <f t="shared" si="9"/>
        <v>7</v>
      </c>
      <c r="K256" s="20">
        <f t="shared" si="10"/>
        <v>5.3261054964969361</v>
      </c>
      <c r="L256" s="20">
        <f t="shared" si="11"/>
        <v>2.801922808857769</v>
      </c>
    </row>
    <row r="257" spans="5:12" x14ac:dyDescent="0.25">
      <c r="E257" s="11"/>
      <c r="F257" t="s">
        <v>100</v>
      </c>
      <c r="G257" t="s">
        <v>28</v>
      </c>
      <c r="H257">
        <v>31</v>
      </c>
      <c r="I257">
        <v>30</v>
      </c>
      <c r="J257" s="18">
        <f t="shared" si="9"/>
        <v>1</v>
      </c>
      <c r="K257" s="20">
        <f t="shared" si="10"/>
        <v>5.4770037161340213</v>
      </c>
      <c r="L257" s="20">
        <f t="shared" si="11"/>
        <v>20.043562274277836</v>
      </c>
    </row>
    <row r="258" spans="5:12" x14ac:dyDescent="0.25">
      <c r="E258" s="11"/>
      <c r="F258" t="s">
        <v>202</v>
      </c>
      <c r="G258" t="s">
        <v>10</v>
      </c>
      <c r="H258">
        <v>40</v>
      </c>
      <c r="I258">
        <v>22</v>
      </c>
      <c r="J258" s="18">
        <f t="shared" si="9"/>
        <v>18</v>
      </c>
      <c r="K258" s="20">
        <f t="shared" si="10"/>
        <v>20.714817518942873</v>
      </c>
      <c r="L258" s="20">
        <f t="shared" si="11"/>
        <v>7.3702341611591349</v>
      </c>
    </row>
    <row r="259" spans="5:12" x14ac:dyDescent="0.25">
      <c r="E259" s="11"/>
      <c r="F259" t="s">
        <v>92</v>
      </c>
      <c r="G259" t="s">
        <v>26</v>
      </c>
      <c r="H259">
        <v>31</v>
      </c>
      <c r="I259">
        <v>38</v>
      </c>
      <c r="J259" s="18">
        <f t="shared" si="9"/>
        <v>-7</v>
      </c>
      <c r="K259" s="20">
        <f t="shared" si="10"/>
        <v>-2.8404155254631145</v>
      </c>
      <c r="L259" s="20">
        <f t="shared" si="11"/>
        <v>17.302143000808293</v>
      </c>
    </row>
    <row r="260" spans="5:12" x14ac:dyDescent="0.25">
      <c r="E260" s="11"/>
      <c r="F260" t="s">
        <v>39</v>
      </c>
      <c r="G260" t="s">
        <v>12</v>
      </c>
      <c r="H260">
        <v>51</v>
      </c>
      <c r="I260">
        <v>21</v>
      </c>
      <c r="J260" s="18">
        <f t="shared" si="9"/>
        <v>30</v>
      </c>
      <c r="K260" s="20">
        <f t="shared" si="10"/>
        <v>41.947348880305363</v>
      </c>
      <c r="L260" s="20">
        <f t="shared" si="11"/>
        <v>142.73914526773379</v>
      </c>
    </row>
    <row r="261" spans="5:12" x14ac:dyDescent="0.25">
      <c r="E261" s="11"/>
      <c r="F261" t="s">
        <v>68</v>
      </c>
      <c r="G261" t="s">
        <v>211</v>
      </c>
      <c r="H261">
        <v>31</v>
      </c>
      <c r="I261">
        <v>16</v>
      </c>
      <c r="J261" s="18">
        <f t="shared" si="9"/>
        <v>15</v>
      </c>
      <c r="K261" s="20">
        <f t="shared" si="10"/>
        <v>10.371861057064748</v>
      </c>
      <c r="L261" s="20">
        <f t="shared" si="11"/>
        <v>21.419670075113828</v>
      </c>
    </row>
    <row r="262" spans="5:12" x14ac:dyDescent="0.25">
      <c r="E262" s="11"/>
      <c r="F262" t="s">
        <v>65</v>
      </c>
      <c r="G262" t="s">
        <v>72</v>
      </c>
      <c r="H262">
        <v>17</v>
      </c>
      <c r="I262">
        <v>41</v>
      </c>
      <c r="J262" s="18">
        <f t="shared" ref="J262:J325" si="12">H262-I262</f>
        <v>-24</v>
      </c>
      <c r="K262" s="20">
        <f t="shared" si="10"/>
        <v>-1.7794215328386396</v>
      </c>
      <c r="L262" s="20">
        <f t="shared" si="11"/>
        <v>493.75410741527509</v>
      </c>
    </row>
    <row r="263" spans="5:12" x14ac:dyDescent="0.25">
      <c r="E263" s="11"/>
      <c r="F263" t="s">
        <v>210</v>
      </c>
      <c r="G263" t="s">
        <v>84</v>
      </c>
      <c r="H263">
        <v>25</v>
      </c>
      <c r="I263">
        <v>21</v>
      </c>
      <c r="J263" s="18">
        <f t="shared" si="12"/>
        <v>4</v>
      </c>
      <c r="K263" s="20">
        <f t="shared" ref="K263:K326" si="13">VLOOKUP(F263,$B$12:$C$230,2,FALSE)-VLOOKUP(G263,$B$12:$C$230,2,FALSE)+$B$3</f>
        <v>-0.51414189457508952</v>
      </c>
      <c r="L263" s="20">
        <f t="shared" ref="L263:L326" si="14">(J263-K263)^2</f>
        <v>20.377477044357981</v>
      </c>
    </row>
    <row r="264" spans="5:12" x14ac:dyDescent="0.25">
      <c r="E264" s="11"/>
      <c r="F264" t="s">
        <v>96</v>
      </c>
      <c r="G264" t="s">
        <v>49</v>
      </c>
      <c r="H264">
        <v>63</v>
      </c>
      <c r="I264">
        <v>44</v>
      </c>
      <c r="J264" s="18">
        <f t="shared" si="12"/>
        <v>19</v>
      </c>
      <c r="K264" s="20">
        <f t="shared" si="13"/>
        <v>2.5493243427434611</v>
      </c>
      <c r="L264" s="20">
        <f t="shared" si="14"/>
        <v>270.62472958025285</v>
      </c>
    </row>
    <row r="265" spans="5:12" x14ac:dyDescent="0.25">
      <c r="E265" s="11"/>
      <c r="F265" t="s">
        <v>106</v>
      </c>
      <c r="G265" t="s">
        <v>34</v>
      </c>
      <c r="H265">
        <v>27</v>
      </c>
      <c r="I265">
        <v>35</v>
      </c>
      <c r="J265" s="18">
        <f t="shared" si="12"/>
        <v>-8</v>
      </c>
      <c r="K265" s="20">
        <f t="shared" si="13"/>
        <v>-9.624956741677039</v>
      </c>
      <c r="L265" s="20">
        <f t="shared" si="14"/>
        <v>2.6404844123216593</v>
      </c>
    </row>
    <row r="266" spans="5:12" x14ac:dyDescent="0.25">
      <c r="E266" s="11"/>
      <c r="F266" t="s">
        <v>13</v>
      </c>
      <c r="G266" t="s">
        <v>46</v>
      </c>
      <c r="H266">
        <v>42</v>
      </c>
      <c r="I266">
        <v>32</v>
      </c>
      <c r="J266" s="18">
        <f t="shared" si="12"/>
        <v>10</v>
      </c>
      <c r="K266" s="20">
        <f t="shared" si="13"/>
        <v>18.157260984591929</v>
      </c>
      <c r="L266" s="20">
        <f t="shared" si="14"/>
        <v>66.540906770745679</v>
      </c>
    </row>
    <row r="267" spans="5:12" x14ac:dyDescent="0.25">
      <c r="E267" s="11"/>
      <c r="F267" t="s">
        <v>48</v>
      </c>
      <c r="G267" t="s">
        <v>99</v>
      </c>
      <c r="H267">
        <v>27</v>
      </c>
      <c r="I267">
        <v>3</v>
      </c>
      <c r="J267" s="18">
        <f t="shared" si="12"/>
        <v>24</v>
      </c>
      <c r="K267" s="20">
        <f t="shared" si="13"/>
        <v>25.088120331725378</v>
      </c>
      <c r="L267" s="20">
        <f t="shared" si="14"/>
        <v>1.1840058563141462</v>
      </c>
    </row>
    <row r="268" spans="5:12" x14ac:dyDescent="0.25">
      <c r="E268" s="11"/>
      <c r="F268" t="s">
        <v>94</v>
      </c>
      <c r="G268" t="s">
        <v>17</v>
      </c>
      <c r="H268">
        <v>27</v>
      </c>
      <c r="I268">
        <v>20</v>
      </c>
      <c r="J268" s="18">
        <f t="shared" si="12"/>
        <v>7</v>
      </c>
      <c r="K268" s="20">
        <f t="shared" si="13"/>
        <v>8.1027787389489276</v>
      </c>
      <c r="L268" s="20">
        <f t="shared" si="14"/>
        <v>1.2161209470777872</v>
      </c>
    </row>
    <row r="269" spans="5:12" x14ac:dyDescent="0.25">
      <c r="E269" s="11"/>
      <c r="F269" t="s">
        <v>41</v>
      </c>
      <c r="G269" t="s">
        <v>66</v>
      </c>
      <c r="H269">
        <v>35</v>
      </c>
      <c r="I269">
        <v>6</v>
      </c>
      <c r="J269" s="18">
        <f t="shared" si="12"/>
        <v>29</v>
      </c>
      <c r="K269" s="20">
        <f t="shared" si="13"/>
        <v>24.808298744340334</v>
      </c>
      <c r="L269" s="20">
        <f t="shared" si="14"/>
        <v>17.570359416698821</v>
      </c>
    </row>
    <row r="270" spans="5:12" x14ac:dyDescent="0.25">
      <c r="E270" s="11"/>
      <c r="F270" t="s">
        <v>3</v>
      </c>
      <c r="G270" t="s">
        <v>76</v>
      </c>
      <c r="H270">
        <v>20</v>
      </c>
      <c r="I270">
        <v>28</v>
      </c>
      <c r="J270" s="18">
        <f t="shared" si="12"/>
        <v>-8</v>
      </c>
      <c r="K270" s="20">
        <f t="shared" si="13"/>
        <v>6.5833495311840267</v>
      </c>
      <c r="L270" s="20">
        <f t="shared" si="14"/>
        <v>212.67408354868536</v>
      </c>
    </row>
    <row r="271" spans="5:12" x14ac:dyDescent="0.25">
      <c r="E271" s="11"/>
      <c r="F271" t="s">
        <v>159</v>
      </c>
      <c r="G271" t="s">
        <v>29</v>
      </c>
      <c r="H271">
        <v>15</v>
      </c>
      <c r="I271">
        <v>34</v>
      </c>
      <c r="J271" s="18">
        <f t="shared" si="12"/>
        <v>-19</v>
      </c>
      <c r="K271" s="20">
        <f t="shared" si="13"/>
        <v>-7.1400032842008585</v>
      </c>
      <c r="L271" s="20">
        <f t="shared" si="14"/>
        <v>140.65952209876642</v>
      </c>
    </row>
    <row r="272" spans="5:12" x14ac:dyDescent="0.25">
      <c r="E272" s="11"/>
      <c r="F272" t="s">
        <v>52</v>
      </c>
      <c r="G272" t="s">
        <v>54</v>
      </c>
      <c r="H272">
        <v>17</v>
      </c>
      <c r="I272">
        <v>28</v>
      </c>
      <c r="J272" s="18">
        <f t="shared" si="12"/>
        <v>-11</v>
      </c>
      <c r="K272" s="20">
        <f t="shared" si="13"/>
        <v>10.161185546573023</v>
      </c>
      <c r="L272" s="20">
        <f t="shared" si="14"/>
        <v>447.79577373649101</v>
      </c>
    </row>
    <row r="273" spans="5:12" x14ac:dyDescent="0.25">
      <c r="E273" s="11"/>
      <c r="F273" t="s">
        <v>172</v>
      </c>
      <c r="G273" t="s">
        <v>44</v>
      </c>
      <c r="H273">
        <v>47</v>
      </c>
      <c r="I273">
        <v>10</v>
      </c>
      <c r="J273" s="18">
        <f t="shared" si="12"/>
        <v>37</v>
      </c>
      <c r="K273" s="20">
        <f t="shared" si="13"/>
        <v>17.379315804380312</v>
      </c>
      <c r="L273" s="20">
        <f t="shared" si="14"/>
        <v>384.97124830424019</v>
      </c>
    </row>
    <row r="274" spans="5:12" x14ac:dyDescent="0.25">
      <c r="E274" s="11"/>
      <c r="F274" t="s">
        <v>58</v>
      </c>
      <c r="G274" t="s">
        <v>9</v>
      </c>
      <c r="H274">
        <v>38</v>
      </c>
      <c r="I274">
        <v>16</v>
      </c>
      <c r="J274" s="18">
        <f t="shared" si="12"/>
        <v>22</v>
      </c>
      <c r="K274" s="20">
        <f t="shared" si="13"/>
        <v>4.9107276020432806</v>
      </c>
      <c r="L274" s="20">
        <f t="shared" si="14"/>
        <v>292.04323109156542</v>
      </c>
    </row>
    <row r="275" spans="5:12" x14ac:dyDescent="0.25">
      <c r="E275" s="11"/>
      <c r="F275" t="s">
        <v>89</v>
      </c>
      <c r="G275" t="s">
        <v>73</v>
      </c>
      <c r="H275">
        <v>40</v>
      </c>
      <c r="I275">
        <v>24</v>
      </c>
      <c r="J275" s="18">
        <f t="shared" si="12"/>
        <v>16</v>
      </c>
      <c r="K275" s="20">
        <f t="shared" si="13"/>
        <v>-4.5794307172324267</v>
      </c>
      <c r="L275" s="20">
        <f t="shared" si="14"/>
        <v>423.51296864536954</v>
      </c>
    </row>
    <row r="276" spans="5:12" x14ac:dyDescent="0.25">
      <c r="E276" s="11"/>
      <c r="F276" t="s">
        <v>87</v>
      </c>
      <c r="G276" t="s">
        <v>169</v>
      </c>
      <c r="H276">
        <v>56</v>
      </c>
      <c r="I276">
        <v>14</v>
      </c>
      <c r="J276" s="18">
        <f t="shared" si="12"/>
        <v>42</v>
      </c>
      <c r="K276" s="20">
        <f t="shared" si="13"/>
        <v>51.008941778270412</v>
      </c>
      <c r="L276" s="20">
        <f t="shared" si="14"/>
        <v>81.161031964266044</v>
      </c>
    </row>
    <row r="277" spans="5:12" x14ac:dyDescent="0.25">
      <c r="E277" s="11"/>
      <c r="F277" t="s">
        <v>131</v>
      </c>
      <c r="G277" t="s">
        <v>145</v>
      </c>
      <c r="H277">
        <v>28</v>
      </c>
      <c r="I277">
        <v>7</v>
      </c>
      <c r="J277" s="18">
        <f t="shared" si="12"/>
        <v>21</v>
      </c>
      <c r="K277" s="20">
        <f t="shared" si="13"/>
        <v>17.017926088817418</v>
      </c>
      <c r="L277" s="20">
        <f t="shared" si="14"/>
        <v>15.856912634120942</v>
      </c>
    </row>
    <row r="278" spans="5:12" x14ac:dyDescent="0.25">
      <c r="E278" s="11"/>
      <c r="F278" t="s">
        <v>136</v>
      </c>
      <c r="G278" t="s">
        <v>45</v>
      </c>
      <c r="H278">
        <v>52</v>
      </c>
      <c r="I278">
        <v>7</v>
      </c>
      <c r="J278" s="18">
        <f t="shared" si="12"/>
        <v>45</v>
      </c>
      <c r="K278" s="20">
        <f t="shared" si="13"/>
        <v>36.408925398278853</v>
      </c>
      <c r="L278" s="20">
        <f t="shared" si="14"/>
        <v>73.806562812338157</v>
      </c>
    </row>
    <row r="279" spans="5:12" x14ac:dyDescent="0.25">
      <c r="E279" s="11"/>
      <c r="F279" t="s">
        <v>17</v>
      </c>
      <c r="G279" t="s">
        <v>105</v>
      </c>
      <c r="H279">
        <v>52</v>
      </c>
      <c r="I279">
        <v>24</v>
      </c>
      <c r="J279" s="18">
        <f t="shared" si="12"/>
        <v>28</v>
      </c>
      <c r="K279" s="20">
        <f t="shared" si="13"/>
        <v>25.015026260599981</v>
      </c>
      <c r="L279" s="20">
        <f t="shared" si="14"/>
        <v>8.9100682249077305</v>
      </c>
    </row>
    <row r="280" spans="5:12" x14ac:dyDescent="0.25">
      <c r="E280" s="11"/>
      <c r="F280" t="s">
        <v>42</v>
      </c>
      <c r="G280" t="s">
        <v>107</v>
      </c>
      <c r="H280">
        <v>13</v>
      </c>
      <c r="I280">
        <v>42</v>
      </c>
      <c r="J280" s="18">
        <f t="shared" si="12"/>
        <v>-29</v>
      </c>
      <c r="K280" s="20">
        <f t="shared" si="13"/>
        <v>-5.3337626610750704</v>
      </c>
      <c r="L280" s="20">
        <f t="shared" si="14"/>
        <v>560.09078978232458</v>
      </c>
    </row>
    <row r="281" spans="5:12" x14ac:dyDescent="0.25">
      <c r="E281" s="11"/>
      <c r="F281" t="s">
        <v>71</v>
      </c>
      <c r="G281" t="s">
        <v>202</v>
      </c>
      <c r="H281">
        <v>24</v>
      </c>
      <c r="I281">
        <v>13</v>
      </c>
      <c r="J281" s="18">
        <f t="shared" si="12"/>
        <v>11</v>
      </c>
      <c r="K281" s="20">
        <f t="shared" si="13"/>
        <v>25.069217873652931</v>
      </c>
      <c r="L281" s="20">
        <f t="shared" si="14"/>
        <v>197.94289157631511</v>
      </c>
    </row>
    <row r="282" spans="5:12" x14ac:dyDescent="0.25">
      <c r="E282" s="11"/>
      <c r="F282" t="s">
        <v>3</v>
      </c>
      <c r="G282" t="s">
        <v>5</v>
      </c>
      <c r="H282">
        <v>52</v>
      </c>
      <c r="I282">
        <v>24</v>
      </c>
      <c r="J282" s="18">
        <f t="shared" si="12"/>
        <v>28</v>
      </c>
      <c r="K282" s="20">
        <f t="shared" si="13"/>
        <v>7.0622845150899565</v>
      </c>
      <c r="L282" s="20">
        <f t="shared" si="14"/>
        <v>438.38792972704181</v>
      </c>
    </row>
    <row r="283" spans="5:12" x14ac:dyDescent="0.25">
      <c r="E283" s="11"/>
      <c r="F283" t="s">
        <v>67</v>
      </c>
      <c r="G283" t="s">
        <v>23</v>
      </c>
      <c r="H283">
        <v>14</v>
      </c>
      <c r="I283">
        <v>34</v>
      </c>
      <c r="J283" s="18">
        <f t="shared" si="12"/>
        <v>-20</v>
      </c>
      <c r="K283" s="20">
        <f t="shared" si="13"/>
        <v>-14.876420360831773</v>
      </c>
      <c r="L283" s="20">
        <f t="shared" si="14"/>
        <v>26.251068318899222</v>
      </c>
    </row>
    <row r="284" spans="5:12" x14ac:dyDescent="0.25">
      <c r="E284" s="11"/>
      <c r="F284" t="s">
        <v>55</v>
      </c>
      <c r="G284" t="s">
        <v>19</v>
      </c>
      <c r="H284">
        <v>45</v>
      </c>
      <c r="I284">
        <v>35</v>
      </c>
      <c r="J284" s="18">
        <f t="shared" si="12"/>
        <v>10</v>
      </c>
      <c r="K284" s="20">
        <f t="shared" si="13"/>
        <v>0.51837539647674236</v>
      </c>
      <c r="L284" s="20">
        <f t="shared" si="14"/>
        <v>89.901205122137583</v>
      </c>
    </row>
    <row r="285" spans="5:12" x14ac:dyDescent="0.25">
      <c r="E285" s="11"/>
      <c r="F285" t="s">
        <v>0</v>
      </c>
      <c r="G285" t="s">
        <v>61</v>
      </c>
      <c r="H285">
        <v>45</v>
      </c>
      <c r="I285">
        <v>14</v>
      </c>
      <c r="J285" s="18">
        <f t="shared" si="12"/>
        <v>31</v>
      </c>
      <c r="K285" s="20">
        <f t="shared" si="13"/>
        <v>13.357456826877453</v>
      </c>
      <c r="L285" s="20">
        <f t="shared" si="14"/>
        <v>311.25932961549302</v>
      </c>
    </row>
    <row r="286" spans="5:12" x14ac:dyDescent="0.25">
      <c r="E286" s="11"/>
      <c r="F286" t="s">
        <v>12</v>
      </c>
      <c r="G286" t="s">
        <v>104</v>
      </c>
      <c r="H286">
        <v>7</v>
      </c>
      <c r="I286">
        <v>49</v>
      </c>
      <c r="J286" s="18">
        <f t="shared" si="12"/>
        <v>-42</v>
      </c>
      <c r="K286" s="20">
        <f t="shared" si="13"/>
        <v>-36.81333212947596</v>
      </c>
      <c r="L286" s="20">
        <f t="shared" si="14"/>
        <v>26.901523599126381</v>
      </c>
    </row>
    <row r="287" spans="5:12" x14ac:dyDescent="0.25">
      <c r="E287" s="11"/>
      <c r="F287" t="s">
        <v>70</v>
      </c>
      <c r="G287" t="s">
        <v>39</v>
      </c>
      <c r="H287">
        <v>27</v>
      </c>
      <c r="I287">
        <v>23</v>
      </c>
      <c r="J287" s="18">
        <f t="shared" si="12"/>
        <v>4</v>
      </c>
      <c r="K287" s="20">
        <f t="shared" si="13"/>
        <v>27.256229852166811</v>
      </c>
      <c r="L287" s="20">
        <f t="shared" si="14"/>
        <v>540.85222693681476</v>
      </c>
    </row>
    <row r="288" spans="5:12" x14ac:dyDescent="0.25">
      <c r="E288" s="11"/>
      <c r="F288" t="s">
        <v>33</v>
      </c>
      <c r="G288" t="s">
        <v>188</v>
      </c>
      <c r="H288">
        <v>37</v>
      </c>
      <c r="I288">
        <v>35</v>
      </c>
      <c r="J288" s="18">
        <f t="shared" si="12"/>
        <v>2</v>
      </c>
      <c r="K288" s="20">
        <f t="shared" si="13"/>
        <v>5.4487792801210162</v>
      </c>
      <c r="L288" s="20">
        <f t="shared" si="14"/>
        <v>11.894078522992034</v>
      </c>
    </row>
    <row r="289" spans="5:12" x14ac:dyDescent="0.25">
      <c r="E289" s="11"/>
      <c r="F289" t="s">
        <v>79</v>
      </c>
      <c r="G289" t="s">
        <v>56</v>
      </c>
      <c r="H289">
        <v>6</v>
      </c>
      <c r="I289">
        <v>13</v>
      </c>
      <c r="J289" s="18">
        <f t="shared" si="12"/>
        <v>-7</v>
      </c>
      <c r="K289" s="20">
        <f t="shared" si="13"/>
        <v>4.138562184743634</v>
      </c>
      <c r="L289" s="20">
        <f t="shared" si="14"/>
        <v>124.06756754340088</v>
      </c>
    </row>
    <row r="290" spans="5:12" x14ac:dyDescent="0.25">
      <c r="E290" s="11"/>
      <c r="F290" t="s">
        <v>74</v>
      </c>
      <c r="G290" t="s">
        <v>137</v>
      </c>
      <c r="H290">
        <v>55</v>
      </c>
      <c r="I290">
        <v>9</v>
      </c>
      <c r="J290" s="18">
        <f t="shared" si="12"/>
        <v>46</v>
      </c>
      <c r="K290" s="20">
        <f t="shared" si="13"/>
        <v>45.877305465412988</v>
      </c>
      <c r="L290" s="20">
        <f t="shared" si="14"/>
        <v>1.5053948817523501E-2</v>
      </c>
    </row>
    <row r="291" spans="5:12" x14ac:dyDescent="0.25">
      <c r="E291" s="11"/>
      <c r="F291" t="s">
        <v>99</v>
      </c>
      <c r="G291" t="s">
        <v>62</v>
      </c>
      <c r="H291">
        <v>24</v>
      </c>
      <c r="I291">
        <v>28</v>
      </c>
      <c r="J291" s="18">
        <f t="shared" si="12"/>
        <v>-4</v>
      </c>
      <c r="K291" s="20">
        <f t="shared" si="13"/>
        <v>-8.9716964462605659</v>
      </c>
      <c r="L291" s="20">
        <f t="shared" si="14"/>
        <v>24.717765553759939</v>
      </c>
    </row>
    <row r="292" spans="5:12" x14ac:dyDescent="0.25">
      <c r="E292" s="11"/>
      <c r="F292" t="s">
        <v>90</v>
      </c>
      <c r="G292" t="s">
        <v>96</v>
      </c>
      <c r="H292">
        <v>49</v>
      </c>
      <c r="I292">
        <v>27</v>
      </c>
      <c r="J292" s="18">
        <f t="shared" si="12"/>
        <v>22</v>
      </c>
      <c r="K292" s="20">
        <f t="shared" si="13"/>
        <v>20.133773226212966</v>
      </c>
      <c r="L292" s="20">
        <f t="shared" si="14"/>
        <v>3.4828023711995604</v>
      </c>
    </row>
    <row r="293" spans="5:12" x14ac:dyDescent="0.25">
      <c r="E293" s="11"/>
      <c r="F293" t="s">
        <v>43</v>
      </c>
      <c r="G293" t="s">
        <v>20</v>
      </c>
      <c r="H293">
        <v>38</v>
      </c>
      <c r="I293">
        <v>12</v>
      </c>
      <c r="J293" s="18">
        <f t="shared" si="12"/>
        <v>26</v>
      </c>
      <c r="K293" s="20">
        <f t="shared" si="13"/>
        <v>27.387873472243186</v>
      </c>
      <c r="L293" s="20">
        <f t="shared" si="14"/>
        <v>1.926192774956357</v>
      </c>
    </row>
    <row r="294" spans="5:12" x14ac:dyDescent="0.25">
      <c r="E294" s="11"/>
      <c r="F294" t="s">
        <v>158</v>
      </c>
      <c r="G294" t="s">
        <v>91</v>
      </c>
      <c r="H294">
        <v>28</v>
      </c>
      <c r="I294">
        <v>21</v>
      </c>
      <c r="J294" s="18">
        <f t="shared" si="12"/>
        <v>7</v>
      </c>
      <c r="K294" s="20">
        <f t="shared" si="13"/>
        <v>3.9928315274588191</v>
      </c>
      <c r="L294" s="20">
        <f t="shared" si="14"/>
        <v>9.0430622222456591</v>
      </c>
    </row>
    <row r="295" spans="5:12" x14ac:dyDescent="0.25">
      <c r="E295" s="11"/>
      <c r="F295" t="s">
        <v>159</v>
      </c>
      <c r="G295" t="s">
        <v>106</v>
      </c>
      <c r="H295">
        <v>46</v>
      </c>
      <c r="I295">
        <v>14</v>
      </c>
      <c r="J295" s="18">
        <f t="shared" si="12"/>
        <v>32</v>
      </c>
      <c r="K295" s="20">
        <f t="shared" si="13"/>
        <v>-4.2974663126761072</v>
      </c>
      <c r="L295" s="20">
        <f t="shared" si="14"/>
        <v>1317.5060607198568</v>
      </c>
    </row>
    <row r="296" spans="5:12" x14ac:dyDescent="0.25">
      <c r="E296" s="11"/>
      <c r="F296" t="s">
        <v>102</v>
      </c>
      <c r="G296" t="s">
        <v>139</v>
      </c>
      <c r="H296">
        <v>63</v>
      </c>
      <c r="I296">
        <v>17</v>
      </c>
      <c r="J296" s="18">
        <f t="shared" si="12"/>
        <v>46</v>
      </c>
      <c r="K296" s="20">
        <f t="shared" si="13"/>
        <v>28.413914295512598</v>
      </c>
      <c r="L296" s="20">
        <f t="shared" si="14"/>
        <v>309.27041040557617</v>
      </c>
    </row>
    <row r="297" spans="5:12" x14ac:dyDescent="0.25">
      <c r="E297" s="11"/>
      <c r="F297" t="s">
        <v>25</v>
      </c>
      <c r="G297" t="s">
        <v>82</v>
      </c>
      <c r="H297">
        <v>41</v>
      </c>
      <c r="I297">
        <v>44</v>
      </c>
      <c r="J297" s="18">
        <f t="shared" si="12"/>
        <v>-3</v>
      </c>
      <c r="K297" s="20">
        <f t="shared" si="13"/>
        <v>-2.3750328455284229</v>
      </c>
      <c r="L297" s="20">
        <f t="shared" si="14"/>
        <v>0.39058394416830017</v>
      </c>
    </row>
    <row r="298" spans="5:12" x14ac:dyDescent="0.25">
      <c r="E298" s="11"/>
      <c r="F298" t="s">
        <v>88</v>
      </c>
      <c r="G298" t="s">
        <v>83</v>
      </c>
      <c r="H298">
        <v>17</v>
      </c>
      <c r="I298">
        <v>24</v>
      </c>
      <c r="J298" s="18">
        <f t="shared" si="12"/>
        <v>-7</v>
      </c>
      <c r="K298" s="20">
        <f t="shared" si="13"/>
        <v>-15.726275875463983</v>
      </c>
      <c r="L298" s="20">
        <f t="shared" si="14"/>
        <v>76.14789065470471</v>
      </c>
    </row>
    <row r="299" spans="5:12" x14ac:dyDescent="0.25">
      <c r="E299" s="11"/>
      <c r="F299" t="s">
        <v>98</v>
      </c>
      <c r="G299" t="s">
        <v>6</v>
      </c>
      <c r="H299">
        <v>24</v>
      </c>
      <c r="I299">
        <v>10</v>
      </c>
      <c r="J299" s="18">
        <f t="shared" si="12"/>
        <v>14</v>
      </c>
      <c r="K299" s="20">
        <f t="shared" si="13"/>
        <v>4.5942222329742606</v>
      </c>
      <c r="L299" s="20">
        <f t="shared" si="14"/>
        <v>88.468655402675708</v>
      </c>
    </row>
    <row r="300" spans="5:12" x14ac:dyDescent="0.25">
      <c r="E300" s="11"/>
      <c r="F300" t="s">
        <v>170</v>
      </c>
      <c r="G300" t="s">
        <v>77</v>
      </c>
      <c r="H300">
        <v>45</v>
      </c>
      <c r="I300">
        <v>16</v>
      </c>
      <c r="J300" s="18">
        <f t="shared" si="12"/>
        <v>29</v>
      </c>
      <c r="K300" s="20">
        <f t="shared" si="13"/>
        <v>17.080172173104401</v>
      </c>
      <c r="L300" s="20">
        <f t="shared" si="14"/>
        <v>142.08229542283465</v>
      </c>
    </row>
    <row r="301" spans="5:12" x14ac:dyDescent="0.25">
      <c r="E301" s="11"/>
      <c r="F301" t="s">
        <v>69</v>
      </c>
      <c r="G301" t="s">
        <v>108</v>
      </c>
      <c r="H301">
        <v>27</v>
      </c>
      <c r="I301">
        <v>29</v>
      </c>
      <c r="J301" s="18">
        <f t="shared" si="12"/>
        <v>-2</v>
      </c>
      <c r="K301" s="20">
        <f t="shared" si="13"/>
        <v>9.4472358044217515</v>
      </c>
      <c r="L301" s="20">
        <f t="shared" si="14"/>
        <v>131.0392075620353</v>
      </c>
    </row>
    <row r="302" spans="5:12" x14ac:dyDescent="0.25">
      <c r="E302" s="11"/>
      <c r="F302" t="s">
        <v>76</v>
      </c>
      <c r="G302" t="s">
        <v>40</v>
      </c>
      <c r="H302">
        <v>17</v>
      </c>
      <c r="I302">
        <v>20</v>
      </c>
      <c r="J302" s="18">
        <f t="shared" si="12"/>
        <v>-3</v>
      </c>
      <c r="K302" s="20">
        <f t="shared" si="13"/>
        <v>-15.130134083505126</v>
      </c>
      <c r="L302" s="20">
        <f t="shared" si="14"/>
        <v>147.14015288381276</v>
      </c>
    </row>
    <row r="303" spans="5:12" x14ac:dyDescent="0.25">
      <c r="E303" s="11"/>
      <c r="F303" t="s">
        <v>38</v>
      </c>
      <c r="G303" t="s">
        <v>86</v>
      </c>
      <c r="H303">
        <v>17</v>
      </c>
      <c r="I303">
        <v>20</v>
      </c>
      <c r="J303" s="18">
        <f t="shared" si="12"/>
        <v>-3</v>
      </c>
      <c r="K303" s="20">
        <f t="shared" si="13"/>
        <v>-17.753983833168405</v>
      </c>
      <c r="L303" s="20">
        <f t="shared" si="14"/>
        <v>217.68003894939466</v>
      </c>
    </row>
    <row r="304" spans="5:12" x14ac:dyDescent="0.25">
      <c r="E304" s="11"/>
      <c r="F304" t="s">
        <v>24</v>
      </c>
      <c r="G304" t="s">
        <v>4</v>
      </c>
      <c r="H304">
        <v>31</v>
      </c>
      <c r="I304">
        <v>20</v>
      </c>
      <c r="J304" s="18">
        <f t="shared" si="12"/>
        <v>11</v>
      </c>
      <c r="K304" s="20">
        <f t="shared" si="13"/>
        <v>28.86707584110161</v>
      </c>
      <c r="L304" s="20">
        <f t="shared" si="14"/>
        <v>319.23239911167678</v>
      </c>
    </row>
    <row r="305" spans="5:12" x14ac:dyDescent="0.25">
      <c r="E305" s="11"/>
      <c r="F305" t="s">
        <v>174</v>
      </c>
      <c r="G305" t="s">
        <v>22</v>
      </c>
      <c r="H305">
        <v>25</v>
      </c>
      <c r="I305">
        <v>24</v>
      </c>
      <c r="J305" s="18">
        <f t="shared" si="12"/>
        <v>1</v>
      </c>
      <c r="K305" s="20">
        <f t="shared" si="13"/>
        <v>4.2493632325310386</v>
      </c>
      <c r="L305" s="20">
        <f t="shared" si="14"/>
        <v>10.55836141692456</v>
      </c>
    </row>
    <row r="306" spans="5:12" x14ac:dyDescent="0.25">
      <c r="E306" s="11"/>
      <c r="F306" t="s">
        <v>46</v>
      </c>
      <c r="G306" t="s">
        <v>49</v>
      </c>
      <c r="H306">
        <v>25</v>
      </c>
      <c r="I306">
        <v>28</v>
      </c>
      <c r="J306" s="18">
        <f t="shared" si="12"/>
        <v>-3</v>
      </c>
      <c r="K306" s="20">
        <f t="shared" si="13"/>
        <v>4.9854599631570977</v>
      </c>
      <c r="L306" s="20">
        <f t="shared" si="14"/>
        <v>63.767570823184954</v>
      </c>
    </row>
    <row r="307" spans="5:12" x14ac:dyDescent="0.25">
      <c r="E307" s="11"/>
      <c r="F307" t="s">
        <v>21</v>
      </c>
      <c r="G307" t="s">
        <v>48</v>
      </c>
      <c r="H307">
        <v>35</v>
      </c>
      <c r="I307">
        <v>21</v>
      </c>
      <c r="J307" s="18">
        <f t="shared" si="12"/>
        <v>14</v>
      </c>
      <c r="K307" s="20">
        <f t="shared" si="13"/>
        <v>4.1514069561605993</v>
      </c>
      <c r="L307" s="20">
        <f t="shared" si="14"/>
        <v>96.994784943161832</v>
      </c>
    </row>
    <row r="308" spans="5:12" x14ac:dyDescent="0.25">
      <c r="E308" s="11"/>
      <c r="F308" t="s">
        <v>2</v>
      </c>
      <c r="G308" t="s">
        <v>53</v>
      </c>
      <c r="H308">
        <v>23</v>
      </c>
      <c r="I308">
        <v>26</v>
      </c>
      <c r="J308" s="18">
        <f t="shared" si="12"/>
        <v>-3</v>
      </c>
      <c r="K308" s="20">
        <f t="shared" si="13"/>
        <v>2.8797320124312766</v>
      </c>
      <c r="L308" s="20">
        <f t="shared" si="14"/>
        <v>34.571248538009144</v>
      </c>
    </row>
    <row r="309" spans="5:12" x14ac:dyDescent="0.25">
      <c r="E309" s="11"/>
      <c r="F309" t="s">
        <v>27</v>
      </c>
      <c r="G309" t="s">
        <v>26</v>
      </c>
      <c r="H309">
        <v>38</v>
      </c>
      <c r="I309">
        <v>17</v>
      </c>
      <c r="J309" s="18">
        <f t="shared" si="12"/>
        <v>21</v>
      </c>
      <c r="K309" s="20">
        <f t="shared" si="13"/>
        <v>10.468288688330048</v>
      </c>
      <c r="L309" s="20">
        <f t="shared" si="14"/>
        <v>110.91694315235681</v>
      </c>
    </row>
    <row r="310" spans="5:12" x14ac:dyDescent="0.25">
      <c r="E310" s="11"/>
      <c r="F310" t="s">
        <v>36</v>
      </c>
      <c r="G310" t="s">
        <v>11</v>
      </c>
      <c r="H310">
        <v>58</v>
      </c>
      <c r="I310">
        <v>42</v>
      </c>
      <c r="J310" s="18">
        <f t="shared" si="12"/>
        <v>16</v>
      </c>
      <c r="K310" s="20">
        <f t="shared" si="13"/>
        <v>29.528540375069085</v>
      </c>
      <c r="L310" s="20">
        <f t="shared" si="14"/>
        <v>183.02140467987437</v>
      </c>
    </row>
    <row r="311" spans="5:12" x14ac:dyDescent="0.25">
      <c r="E311" s="11"/>
      <c r="F311" t="s">
        <v>37</v>
      </c>
      <c r="G311" t="s">
        <v>35</v>
      </c>
      <c r="H311">
        <v>26</v>
      </c>
      <c r="I311">
        <v>27</v>
      </c>
      <c r="J311" s="18">
        <f t="shared" si="12"/>
        <v>-1</v>
      </c>
      <c r="K311" s="20">
        <f t="shared" si="13"/>
        <v>2.235865387418301</v>
      </c>
      <c r="L311" s="20">
        <f t="shared" si="14"/>
        <v>10.470824805491791</v>
      </c>
    </row>
    <row r="312" spans="5:12" x14ac:dyDescent="0.25">
      <c r="E312" s="11"/>
      <c r="F312" t="s">
        <v>95</v>
      </c>
      <c r="G312" t="s">
        <v>101</v>
      </c>
      <c r="H312">
        <v>66</v>
      </c>
      <c r="I312">
        <v>33</v>
      </c>
      <c r="J312" s="18">
        <f t="shared" si="12"/>
        <v>33</v>
      </c>
      <c r="K312" s="20">
        <f t="shared" si="13"/>
        <v>26.894216317168755</v>
      </c>
      <c r="L312" s="20">
        <f t="shared" si="14"/>
        <v>37.280594381528275</v>
      </c>
    </row>
    <row r="313" spans="5:12" x14ac:dyDescent="0.25">
      <c r="E313" s="11"/>
      <c r="F313" t="s">
        <v>64</v>
      </c>
      <c r="G313" t="s">
        <v>65</v>
      </c>
      <c r="H313">
        <v>28</v>
      </c>
      <c r="I313">
        <v>48</v>
      </c>
      <c r="J313" s="18">
        <f t="shared" si="12"/>
        <v>-20</v>
      </c>
      <c r="K313" s="20">
        <f t="shared" si="13"/>
        <v>-8.0000267643914498</v>
      </c>
      <c r="L313" s="20">
        <f t="shared" si="14"/>
        <v>143.99935765532155</v>
      </c>
    </row>
    <row r="314" spans="5:12" x14ac:dyDescent="0.25">
      <c r="E314" s="11"/>
      <c r="F314" t="s">
        <v>50</v>
      </c>
      <c r="G314" t="s">
        <v>92</v>
      </c>
      <c r="H314">
        <v>24</v>
      </c>
      <c r="I314">
        <v>42</v>
      </c>
      <c r="J314" s="18">
        <f t="shared" si="12"/>
        <v>-18</v>
      </c>
      <c r="K314" s="20">
        <f t="shared" si="13"/>
        <v>-0.85658684692390308</v>
      </c>
      <c r="L314" s="20">
        <f t="shared" si="14"/>
        <v>293.89661453706253</v>
      </c>
    </row>
    <row r="315" spans="5:12" x14ac:dyDescent="0.25">
      <c r="E315" s="11"/>
      <c r="F315" t="s">
        <v>51</v>
      </c>
      <c r="G315" t="s">
        <v>57</v>
      </c>
      <c r="H315">
        <v>28</v>
      </c>
      <c r="I315">
        <v>42</v>
      </c>
      <c r="J315" s="18">
        <f t="shared" si="12"/>
        <v>-14</v>
      </c>
      <c r="K315" s="20">
        <f t="shared" si="13"/>
        <v>-8.4213971128177576</v>
      </c>
      <c r="L315" s="20">
        <f t="shared" si="14"/>
        <v>31.120810172878052</v>
      </c>
    </row>
    <row r="316" spans="5:12" x14ac:dyDescent="0.25">
      <c r="E316" s="11"/>
      <c r="F316" t="s">
        <v>97</v>
      </c>
      <c r="G316" t="s">
        <v>200</v>
      </c>
      <c r="H316">
        <v>20</v>
      </c>
      <c r="I316">
        <v>24</v>
      </c>
      <c r="J316" s="18">
        <f t="shared" si="12"/>
        <v>-4</v>
      </c>
      <c r="K316" s="20">
        <f t="shared" si="13"/>
        <v>-0.34471109229858099</v>
      </c>
      <c r="L316" s="20">
        <f t="shared" si="14"/>
        <v>13.361136998765033</v>
      </c>
    </row>
    <row r="317" spans="5:12" x14ac:dyDescent="0.25">
      <c r="E317" s="11"/>
      <c r="F317" t="s">
        <v>100</v>
      </c>
      <c r="G317" t="s">
        <v>160</v>
      </c>
      <c r="H317">
        <v>63</v>
      </c>
      <c r="I317">
        <v>27</v>
      </c>
      <c r="J317" s="18">
        <f t="shared" si="12"/>
        <v>36</v>
      </c>
      <c r="K317" s="20">
        <f t="shared" si="13"/>
        <v>35.951506655864385</v>
      </c>
      <c r="L317" s="20">
        <f t="shared" si="14"/>
        <v>2.3516044254551656E-3</v>
      </c>
    </row>
    <row r="318" spans="5:12" x14ac:dyDescent="0.25">
      <c r="E318" s="11"/>
      <c r="F318" t="s">
        <v>66</v>
      </c>
      <c r="G318" t="s">
        <v>68</v>
      </c>
      <c r="H318">
        <v>14</v>
      </c>
      <c r="I318">
        <v>19</v>
      </c>
      <c r="J318" s="18">
        <f t="shared" si="12"/>
        <v>-5</v>
      </c>
      <c r="K318" s="20">
        <f t="shared" si="13"/>
        <v>-8.5971276548477391</v>
      </c>
      <c r="L318" s="20">
        <f t="shared" si="14"/>
        <v>12.939327365270396</v>
      </c>
    </row>
    <row r="319" spans="5:12" x14ac:dyDescent="0.25">
      <c r="E319" s="11"/>
      <c r="F319" t="s">
        <v>109</v>
      </c>
      <c r="G319" t="s">
        <v>80</v>
      </c>
      <c r="H319">
        <v>24</v>
      </c>
      <c r="I319">
        <v>17</v>
      </c>
      <c r="J319" s="18">
        <f t="shared" si="12"/>
        <v>7</v>
      </c>
      <c r="K319" s="20">
        <f t="shared" si="13"/>
        <v>23.186531868147924</v>
      </c>
      <c r="L319" s="20">
        <f t="shared" si="14"/>
        <v>262.00381391856831</v>
      </c>
    </row>
    <row r="320" spans="5:12" x14ac:dyDescent="0.25">
      <c r="E320" s="11"/>
      <c r="F320" t="s">
        <v>211</v>
      </c>
      <c r="G320" t="s">
        <v>32</v>
      </c>
      <c r="H320">
        <v>17</v>
      </c>
      <c r="I320">
        <v>14</v>
      </c>
      <c r="J320" s="18">
        <f t="shared" si="12"/>
        <v>3</v>
      </c>
      <c r="K320" s="20">
        <f t="shared" si="13"/>
        <v>-7.6980774211970981</v>
      </c>
      <c r="L320" s="20">
        <f t="shared" si="14"/>
        <v>114.44886050992716</v>
      </c>
    </row>
    <row r="321" spans="5:12" x14ac:dyDescent="0.25">
      <c r="E321" s="11"/>
      <c r="F321" t="s">
        <v>210</v>
      </c>
      <c r="G321" t="s">
        <v>209</v>
      </c>
      <c r="H321">
        <v>30</v>
      </c>
      <c r="I321">
        <v>21</v>
      </c>
      <c r="J321" s="18">
        <f t="shared" si="12"/>
        <v>9</v>
      </c>
      <c r="K321" s="20">
        <f t="shared" si="13"/>
        <v>-1.3485749589679297</v>
      </c>
      <c r="L321" s="20">
        <f t="shared" si="14"/>
        <v>107.09300368137809</v>
      </c>
    </row>
    <row r="322" spans="5:12" x14ac:dyDescent="0.25">
      <c r="E322" s="11"/>
      <c r="F322" t="s">
        <v>34</v>
      </c>
      <c r="G322" t="s">
        <v>148</v>
      </c>
      <c r="H322">
        <v>45</v>
      </c>
      <c r="I322">
        <v>21</v>
      </c>
      <c r="J322" s="18">
        <f t="shared" si="12"/>
        <v>24</v>
      </c>
      <c r="K322" s="20">
        <f t="shared" si="13"/>
        <v>15.575042569404729</v>
      </c>
      <c r="L322" s="20">
        <f t="shared" si="14"/>
        <v>70.979907707342463</v>
      </c>
    </row>
    <row r="323" spans="5:12" x14ac:dyDescent="0.25">
      <c r="E323" s="11"/>
      <c r="F323" t="s">
        <v>7</v>
      </c>
      <c r="G323" t="s">
        <v>207</v>
      </c>
      <c r="H323">
        <v>31</v>
      </c>
      <c r="I323">
        <v>27</v>
      </c>
      <c r="J323" s="18">
        <f t="shared" si="12"/>
        <v>4</v>
      </c>
      <c r="K323" s="20">
        <f t="shared" si="13"/>
        <v>3.7152567858675245</v>
      </c>
      <c r="L323" s="20">
        <f t="shared" si="14"/>
        <v>8.1078697994492799E-2</v>
      </c>
    </row>
    <row r="324" spans="5:12" x14ac:dyDescent="0.25">
      <c r="E324" s="11"/>
      <c r="F324" t="s">
        <v>75</v>
      </c>
      <c r="G324" t="s">
        <v>103</v>
      </c>
      <c r="H324">
        <v>14</v>
      </c>
      <c r="I324">
        <v>31</v>
      </c>
      <c r="J324" s="18">
        <f t="shared" si="12"/>
        <v>-17</v>
      </c>
      <c r="K324" s="20">
        <f t="shared" si="13"/>
        <v>14.524227990243304</v>
      </c>
      <c r="L324" s="20">
        <f t="shared" si="14"/>
        <v>993.77695038083937</v>
      </c>
    </row>
    <row r="325" spans="5:12" x14ac:dyDescent="0.25">
      <c r="E325" s="11"/>
      <c r="F325" t="s">
        <v>63</v>
      </c>
      <c r="G325" t="s">
        <v>10</v>
      </c>
      <c r="H325">
        <v>56</v>
      </c>
      <c r="I325">
        <v>24</v>
      </c>
      <c r="J325" s="18">
        <f t="shared" si="12"/>
        <v>32</v>
      </c>
      <c r="K325" s="20">
        <f t="shared" si="13"/>
        <v>25.335505904832679</v>
      </c>
      <c r="L325" s="20">
        <f t="shared" si="14"/>
        <v>44.415481544520084</v>
      </c>
    </row>
    <row r="326" spans="5:12" x14ac:dyDescent="0.25">
      <c r="E326" s="11"/>
      <c r="F326" t="s">
        <v>94</v>
      </c>
      <c r="G326" t="s">
        <v>140</v>
      </c>
      <c r="H326">
        <v>35</v>
      </c>
      <c r="I326">
        <v>7</v>
      </c>
      <c r="J326" s="18">
        <f t="shared" ref="J326:J389" si="15">H326-I326</f>
        <v>28</v>
      </c>
      <c r="K326" s="20">
        <f t="shared" si="13"/>
        <v>13.067914762276402</v>
      </c>
      <c r="L326" s="20">
        <f t="shared" si="14"/>
        <v>222.96716954664299</v>
      </c>
    </row>
    <row r="327" spans="5:12" x14ac:dyDescent="0.25">
      <c r="E327" s="11"/>
      <c r="F327" t="s">
        <v>16</v>
      </c>
      <c r="G327" t="s">
        <v>8</v>
      </c>
      <c r="H327">
        <v>28</v>
      </c>
      <c r="I327">
        <v>24</v>
      </c>
      <c r="J327" s="18">
        <f t="shared" si="15"/>
        <v>4</v>
      </c>
      <c r="K327" s="20">
        <f t="shared" ref="K327:K390" si="16">VLOOKUP(F327,$B$12:$C$230,2,FALSE)-VLOOKUP(G327,$B$12:$C$230,2,FALSE)+$B$3</f>
        <v>1.4067230202366976</v>
      </c>
      <c r="L327" s="20">
        <f t="shared" ref="L327:L390" si="17">(J327-K327)^2</f>
        <v>6.7250854937702753</v>
      </c>
    </row>
    <row r="328" spans="5:12" x14ac:dyDescent="0.25">
      <c r="E328" s="11"/>
      <c r="F328" t="s">
        <v>72</v>
      </c>
      <c r="G328" t="s">
        <v>41</v>
      </c>
      <c r="H328">
        <v>34</v>
      </c>
      <c r="I328">
        <v>42</v>
      </c>
      <c r="J328" s="18">
        <f t="shared" si="15"/>
        <v>-8</v>
      </c>
      <c r="K328" s="20">
        <f t="shared" si="16"/>
        <v>-8.2380408610991509</v>
      </c>
      <c r="L328" s="20">
        <f t="shared" si="17"/>
        <v>5.6663451552825254E-2</v>
      </c>
    </row>
    <row r="329" spans="5:12" x14ac:dyDescent="0.25">
      <c r="E329" s="11"/>
      <c r="F329" t="s">
        <v>173</v>
      </c>
      <c r="G329" t="s">
        <v>29</v>
      </c>
      <c r="H329">
        <v>39</v>
      </c>
      <c r="I329">
        <v>40</v>
      </c>
      <c r="J329" s="18">
        <f t="shared" si="15"/>
        <v>-1</v>
      </c>
      <c r="K329" s="20">
        <f t="shared" si="16"/>
        <v>10.480286318390583</v>
      </c>
      <c r="L329" s="20">
        <f t="shared" si="17"/>
        <v>131.79697395222601</v>
      </c>
    </row>
    <row r="330" spans="5:12" x14ac:dyDescent="0.25">
      <c r="E330" s="11"/>
      <c r="F330" t="s">
        <v>85</v>
      </c>
      <c r="G330" t="s">
        <v>31</v>
      </c>
      <c r="H330">
        <v>41</v>
      </c>
      <c r="I330">
        <v>26</v>
      </c>
      <c r="J330" s="18">
        <f t="shared" si="15"/>
        <v>15</v>
      </c>
      <c r="K330" s="20">
        <f t="shared" si="16"/>
        <v>18.159997581971567</v>
      </c>
      <c r="L330" s="20">
        <f t="shared" si="17"/>
        <v>9.9855847180661481</v>
      </c>
    </row>
    <row r="331" spans="5:12" x14ac:dyDescent="0.25">
      <c r="E331" s="11"/>
      <c r="F331" t="s">
        <v>34</v>
      </c>
      <c r="G331" t="s">
        <v>159</v>
      </c>
      <c r="H331">
        <v>37</v>
      </c>
      <c r="I331">
        <v>20</v>
      </c>
      <c r="J331" s="18">
        <f t="shared" si="15"/>
        <v>17</v>
      </c>
      <c r="K331" s="20">
        <f t="shared" si="16"/>
        <v>21.176971588612204</v>
      </c>
      <c r="L331" s="20">
        <f t="shared" si="17"/>
        <v>17.44709165207356</v>
      </c>
    </row>
    <row r="332" spans="5:12" x14ac:dyDescent="0.25">
      <c r="E332" s="11"/>
      <c r="F332" t="s">
        <v>99</v>
      </c>
      <c r="G332" t="s">
        <v>102</v>
      </c>
      <c r="H332">
        <v>31</v>
      </c>
      <c r="I332">
        <v>66</v>
      </c>
      <c r="J332" s="18">
        <f t="shared" si="15"/>
        <v>-35</v>
      </c>
      <c r="K332" s="20">
        <f t="shared" si="16"/>
        <v>-21.053301872979517</v>
      </c>
      <c r="L332" s="20">
        <f t="shared" si="17"/>
        <v>194.51038864623663</v>
      </c>
    </row>
    <row r="333" spans="5:12" x14ac:dyDescent="0.25">
      <c r="E333" s="11"/>
      <c r="F333" t="s">
        <v>40</v>
      </c>
      <c r="G333" t="s">
        <v>174</v>
      </c>
      <c r="H333">
        <v>24</v>
      </c>
      <c r="I333">
        <v>34</v>
      </c>
      <c r="J333" s="18">
        <f t="shared" si="15"/>
        <v>-10</v>
      </c>
      <c r="K333" s="20">
        <f t="shared" si="16"/>
        <v>1.3799007738424369</v>
      </c>
      <c r="L333" s="20">
        <f t="shared" si="17"/>
        <v>129.50214162249969</v>
      </c>
    </row>
    <row r="334" spans="5:12" x14ac:dyDescent="0.25">
      <c r="E334" s="11"/>
      <c r="F334" t="s">
        <v>140</v>
      </c>
      <c r="G334" t="s">
        <v>13</v>
      </c>
      <c r="H334">
        <v>20</v>
      </c>
      <c r="I334">
        <v>45</v>
      </c>
      <c r="J334" s="18">
        <f t="shared" si="15"/>
        <v>-25</v>
      </c>
      <c r="K334" s="20">
        <f t="shared" si="16"/>
        <v>-13.116756553819656</v>
      </c>
      <c r="L334" s="20">
        <f t="shared" si="17"/>
        <v>141.2114748011881</v>
      </c>
    </row>
    <row r="335" spans="5:12" x14ac:dyDescent="0.25">
      <c r="E335" s="11"/>
      <c r="F335" t="s">
        <v>46</v>
      </c>
      <c r="G335" t="s">
        <v>28</v>
      </c>
      <c r="H335">
        <v>35</v>
      </c>
      <c r="I335">
        <v>7</v>
      </c>
      <c r="J335" s="18">
        <f t="shared" si="15"/>
        <v>28</v>
      </c>
      <c r="K335" s="20">
        <f t="shared" si="16"/>
        <v>14.009224763208636</v>
      </c>
      <c r="L335" s="20">
        <f t="shared" si="17"/>
        <v>195.74179172641445</v>
      </c>
    </row>
    <row r="336" spans="5:12" x14ac:dyDescent="0.25">
      <c r="E336" s="11"/>
      <c r="F336" t="s">
        <v>80</v>
      </c>
      <c r="G336" t="s">
        <v>87</v>
      </c>
      <c r="H336">
        <v>31</v>
      </c>
      <c r="I336">
        <v>65</v>
      </c>
      <c r="J336" s="18">
        <f t="shared" si="15"/>
        <v>-34</v>
      </c>
      <c r="K336" s="20">
        <f t="shared" si="16"/>
        <v>-42.667218728734738</v>
      </c>
      <c r="L336" s="20">
        <f t="shared" si="17"/>
        <v>75.120680491730212</v>
      </c>
    </row>
    <row r="337" spans="5:12" x14ac:dyDescent="0.25">
      <c r="E337" s="11"/>
      <c r="F337" t="s">
        <v>108</v>
      </c>
      <c r="G337" t="s">
        <v>131</v>
      </c>
      <c r="H337">
        <v>7</v>
      </c>
      <c r="I337">
        <v>28</v>
      </c>
      <c r="J337" s="18">
        <f t="shared" si="15"/>
        <v>-21</v>
      </c>
      <c r="K337" s="20">
        <f t="shared" si="16"/>
        <v>-6.276726039665661</v>
      </c>
      <c r="L337" s="20">
        <f t="shared" si="17"/>
        <v>216.7747961110592</v>
      </c>
    </row>
    <row r="338" spans="5:12" x14ac:dyDescent="0.25">
      <c r="E338" s="11"/>
      <c r="F338" t="s">
        <v>97</v>
      </c>
      <c r="G338" t="s">
        <v>50</v>
      </c>
      <c r="H338">
        <v>24</v>
      </c>
      <c r="I338">
        <v>17</v>
      </c>
      <c r="J338" s="18">
        <f t="shared" si="15"/>
        <v>7</v>
      </c>
      <c r="K338" s="20">
        <f t="shared" si="16"/>
        <v>1.8219654975451651</v>
      </c>
      <c r="L338" s="20">
        <f t="shared" si="17"/>
        <v>26.812041308612695</v>
      </c>
    </row>
    <row r="339" spans="5:12" x14ac:dyDescent="0.25">
      <c r="E339" s="11"/>
      <c r="F339" t="s">
        <v>101</v>
      </c>
      <c r="G339" t="s">
        <v>66</v>
      </c>
      <c r="H339">
        <v>37</v>
      </c>
      <c r="I339">
        <v>34</v>
      </c>
      <c r="J339" s="18">
        <f t="shared" si="15"/>
        <v>3</v>
      </c>
      <c r="K339" s="20">
        <f t="shared" si="16"/>
        <v>0.90562286778889289</v>
      </c>
      <c r="L339" s="20">
        <f t="shared" si="17"/>
        <v>4.3864155719288211</v>
      </c>
    </row>
    <row r="340" spans="5:12" x14ac:dyDescent="0.25">
      <c r="E340" s="11"/>
      <c r="F340" t="s">
        <v>4</v>
      </c>
      <c r="G340" t="s">
        <v>42</v>
      </c>
      <c r="H340">
        <v>24</v>
      </c>
      <c r="I340">
        <v>34</v>
      </c>
      <c r="J340" s="18">
        <f t="shared" si="15"/>
        <v>-10</v>
      </c>
      <c r="K340" s="20">
        <f t="shared" si="16"/>
        <v>-14.659114393544456</v>
      </c>
      <c r="L340" s="20">
        <f t="shared" si="17"/>
        <v>21.707346932133127</v>
      </c>
    </row>
    <row r="341" spans="5:12" x14ac:dyDescent="0.25">
      <c r="E341" s="11"/>
      <c r="F341" t="s">
        <v>0</v>
      </c>
      <c r="G341" t="s">
        <v>100</v>
      </c>
      <c r="H341">
        <v>48</v>
      </c>
      <c r="I341">
        <v>20</v>
      </c>
      <c r="J341" s="18">
        <f t="shared" si="15"/>
        <v>28</v>
      </c>
      <c r="K341" s="20">
        <f t="shared" si="16"/>
        <v>25.730414280131569</v>
      </c>
      <c r="L341" s="20">
        <f t="shared" si="17"/>
        <v>5.1510193398307038</v>
      </c>
    </row>
    <row r="342" spans="5:12" x14ac:dyDescent="0.25">
      <c r="E342" s="11"/>
      <c r="F342" t="s">
        <v>104</v>
      </c>
      <c r="G342" t="s">
        <v>89</v>
      </c>
      <c r="H342">
        <v>37</v>
      </c>
      <c r="I342">
        <v>21</v>
      </c>
      <c r="J342" s="18">
        <f t="shared" si="15"/>
        <v>16</v>
      </c>
      <c r="K342" s="20">
        <f t="shared" si="16"/>
        <v>17.175178204110836</v>
      </c>
      <c r="L342" s="20">
        <f t="shared" si="17"/>
        <v>1.3810438114171688</v>
      </c>
    </row>
    <row r="343" spans="5:12" x14ac:dyDescent="0.25">
      <c r="E343" s="11"/>
      <c r="F343" t="s">
        <v>63</v>
      </c>
      <c r="G343" t="s">
        <v>70</v>
      </c>
      <c r="H343">
        <v>3</v>
      </c>
      <c r="I343">
        <v>63</v>
      </c>
      <c r="J343" s="18">
        <f t="shared" si="15"/>
        <v>-60</v>
      </c>
      <c r="K343" s="20">
        <f t="shared" si="16"/>
        <v>-37.897447805779578</v>
      </c>
      <c r="L343" s="20">
        <f t="shared" si="17"/>
        <v>488.52281349823801</v>
      </c>
    </row>
    <row r="344" spans="5:12" x14ac:dyDescent="0.25">
      <c r="E344" s="11"/>
      <c r="F344" t="s">
        <v>58</v>
      </c>
      <c r="G344" t="s">
        <v>17</v>
      </c>
      <c r="H344">
        <v>28</v>
      </c>
      <c r="I344">
        <v>21</v>
      </c>
      <c r="J344" s="18">
        <f t="shared" si="15"/>
        <v>7</v>
      </c>
      <c r="K344" s="20">
        <f t="shared" si="16"/>
        <v>-4.3470812250791084</v>
      </c>
      <c r="L344" s="20">
        <f t="shared" si="17"/>
        <v>128.75625232854281</v>
      </c>
    </row>
    <row r="345" spans="5:12" x14ac:dyDescent="0.25">
      <c r="E345" s="11"/>
      <c r="F345" t="s">
        <v>25</v>
      </c>
      <c r="G345" t="s">
        <v>59</v>
      </c>
      <c r="H345">
        <v>30</v>
      </c>
      <c r="I345">
        <v>42</v>
      </c>
      <c r="J345" s="18">
        <f t="shared" si="15"/>
        <v>-12</v>
      </c>
      <c r="K345" s="20">
        <f t="shared" si="16"/>
        <v>2.8310440489344164</v>
      </c>
      <c r="L345" s="20">
        <f t="shared" si="17"/>
        <v>219.95986758143295</v>
      </c>
    </row>
    <row r="346" spans="5:12" x14ac:dyDescent="0.25">
      <c r="E346" s="11"/>
      <c r="F346" t="s">
        <v>56</v>
      </c>
      <c r="G346" t="s">
        <v>170</v>
      </c>
      <c r="H346">
        <v>27</v>
      </c>
      <c r="I346">
        <v>19</v>
      </c>
      <c r="J346" s="18">
        <f t="shared" si="15"/>
        <v>8</v>
      </c>
      <c r="K346" s="20">
        <f t="shared" si="16"/>
        <v>0.2195526425236527</v>
      </c>
      <c r="L346" s="20">
        <f t="shared" si="17"/>
        <v>60.535361082460682</v>
      </c>
    </row>
    <row r="347" spans="5:12" x14ac:dyDescent="0.25">
      <c r="E347" s="11"/>
      <c r="F347" t="s">
        <v>22</v>
      </c>
      <c r="G347" t="s">
        <v>188</v>
      </c>
      <c r="H347">
        <v>52</v>
      </c>
      <c r="I347">
        <v>33</v>
      </c>
      <c r="J347" s="18">
        <f t="shared" si="15"/>
        <v>19</v>
      </c>
      <c r="K347" s="20">
        <f t="shared" si="16"/>
        <v>14.069736699512944</v>
      </c>
      <c r="L347" s="20">
        <f t="shared" si="17"/>
        <v>24.307496212129514</v>
      </c>
    </row>
    <row r="348" spans="5:12" x14ac:dyDescent="0.25">
      <c r="E348" s="11"/>
      <c r="F348" t="s">
        <v>49</v>
      </c>
      <c r="G348" t="s">
        <v>90</v>
      </c>
      <c r="H348">
        <v>3</v>
      </c>
      <c r="I348">
        <v>21</v>
      </c>
      <c r="J348" s="18">
        <f t="shared" si="15"/>
        <v>-18</v>
      </c>
      <c r="K348" s="20">
        <f t="shared" si="16"/>
        <v>-15.428549034697369</v>
      </c>
      <c r="L348" s="20">
        <f t="shared" si="17"/>
        <v>6.6123600669558336</v>
      </c>
    </row>
    <row r="349" spans="5:12" x14ac:dyDescent="0.25">
      <c r="E349" s="11"/>
      <c r="F349" t="s">
        <v>43</v>
      </c>
      <c r="G349" t="s">
        <v>7</v>
      </c>
      <c r="H349">
        <v>41</v>
      </c>
      <c r="I349">
        <v>13</v>
      </c>
      <c r="J349" s="18">
        <f t="shared" si="15"/>
        <v>28</v>
      </c>
      <c r="K349" s="20">
        <f t="shared" si="16"/>
        <v>21.910470327505593</v>
      </c>
      <c r="L349" s="20">
        <f t="shared" si="17"/>
        <v>37.082371632189847</v>
      </c>
    </row>
    <row r="350" spans="5:12" x14ac:dyDescent="0.25">
      <c r="E350" s="11"/>
      <c r="F350" t="s">
        <v>158</v>
      </c>
      <c r="G350" t="s">
        <v>45</v>
      </c>
      <c r="H350">
        <v>48</v>
      </c>
      <c r="I350">
        <v>13</v>
      </c>
      <c r="J350" s="18">
        <f t="shared" si="15"/>
        <v>35</v>
      </c>
      <c r="K350" s="20">
        <f t="shared" si="16"/>
        <v>24.386793899135895</v>
      </c>
      <c r="L350" s="20">
        <f t="shared" si="17"/>
        <v>112.64014373941905</v>
      </c>
    </row>
    <row r="351" spans="5:12" x14ac:dyDescent="0.25">
      <c r="E351" s="11"/>
      <c r="F351" t="s">
        <v>82</v>
      </c>
      <c r="G351" t="s">
        <v>67</v>
      </c>
      <c r="H351">
        <v>17</v>
      </c>
      <c r="I351">
        <v>13</v>
      </c>
      <c r="J351" s="18">
        <f t="shared" si="15"/>
        <v>4</v>
      </c>
      <c r="K351" s="20">
        <f t="shared" si="16"/>
        <v>-4.4260482367818383</v>
      </c>
      <c r="L351" s="20">
        <f t="shared" si="17"/>
        <v>70.998288888574322</v>
      </c>
    </row>
    <row r="352" spans="5:12" x14ac:dyDescent="0.25">
      <c r="E352" s="11"/>
      <c r="F352" t="s">
        <v>88</v>
      </c>
      <c r="G352" t="s">
        <v>30</v>
      </c>
      <c r="H352">
        <v>17</v>
      </c>
      <c r="I352">
        <v>38</v>
      </c>
      <c r="J352" s="18">
        <f t="shared" si="15"/>
        <v>-21</v>
      </c>
      <c r="K352" s="20">
        <f t="shared" si="16"/>
        <v>-2.6545300343923368</v>
      </c>
      <c r="L352" s="20">
        <f t="shared" si="17"/>
        <v>336.55626825901282</v>
      </c>
    </row>
    <row r="353" spans="5:12" x14ac:dyDescent="0.25">
      <c r="E353" s="11"/>
      <c r="F353" t="s">
        <v>18</v>
      </c>
      <c r="G353" t="s">
        <v>52</v>
      </c>
      <c r="H353">
        <v>31</v>
      </c>
      <c r="I353">
        <v>48</v>
      </c>
      <c r="J353" s="18">
        <f t="shared" si="15"/>
        <v>-17</v>
      </c>
      <c r="K353" s="20">
        <f t="shared" si="16"/>
        <v>-11.79517448304972</v>
      </c>
      <c r="L353" s="20">
        <f t="shared" si="17"/>
        <v>27.090208661896746</v>
      </c>
    </row>
    <row r="354" spans="5:12" x14ac:dyDescent="0.25">
      <c r="E354" s="11"/>
      <c r="F354" t="s">
        <v>65</v>
      </c>
      <c r="G354" t="s">
        <v>32</v>
      </c>
      <c r="H354">
        <v>42</v>
      </c>
      <c r="I354">
        <v>48</v>
      </c>
      <c r="J354" s="18">
        <f t="shared" si="15"/>
        <v>-6</v>
      </c>
      <c r="K354" s="20">
        <f t="shared" si="16"/>
        <v>-3.2234218923426421</v>
      </c>
      <c r="L354" s="20">
        <f t="shared" si="17"/>
        <v>7.7093859879221149</v>
      </c>
    </row>
    <row r="355" spans="5:12" x14ac:dyDescent="0.25">
      <c r="E355" s="11"/>
      <c r="F355" t="s">
        <v>84</v>
      </c>
      <c r="G355" t="s">
        <v>169</v>
      </c>
      <c r="H355">
        <v>27</v>
      </c>
      <c r="I355">
        <v>42</v>
      </c>
      <c r="J355" s="18">
        <f t="shared" si="15"/>
        <v>-15</v>
      </c>
      <c r="K355" s="20">
        <f t="shared" si="16"/>
        <v>-13.834887711911009</v>
      </c>
      <c r="L355" s="20">
        <f t="shared" si="17"/>
        <v>1.3574866438559652</v>
      </c>
    </row>
    <row r="356" spans="5:12" x14ac:dyDescent="0.25">
      <c r="E356" s="11"/>
      <c r="F356" t="s">
        <v>73</v>
      </c>
      <c r="G356" t="s">
        <v>12</v>
      </c>
      <c r="H356">
        <v>55</v>
      </c>
      <c r="I356">
        <v>14</v>
      </c>
      <c r="J356" s="18">
        <f t="shared" si="15"/>
        <v>41</v>
      </c>
      <c r="K356" s="20">
        <f t="shared" si="16"/>
        <v>33.890316021609628</v>
      </c>
      <c r="L356" s="20">
        <f t="shared" si="17"/>
        <v>50.547606272580744</v>
      </c>
    </row>
    <row r="357" spans="5:12" x14ac:dyDescent="0.25">
      <c r="E357" s="11"/>
      <c r="F357" t="s">
        <v>172</v>
      </c>
      <c r="G357" t="s">
        <v>62</v>
      </c>
      <c r="H357">
        <v>28</v>
      </c>
      <c r="I357">
        <v>27</v>
      </c>
      <c r="J357" s="18">
        <f t="shared" si="15"/>
        <v>1</v>
      </c>
      <c r="K357" s="20">
        <f t="shared" si="16"/>
        <v>15.969589107015807</v>
      </c>
      <c r="L357" s="20">
        <f t="shared" si="17"/>
        <v>224.0885980328863</v>
      </c>
    </row>
    <row r="358" spans="5:12" x14ac:dyDescent="0.25">
      <c r="E358" s="11"/>
      <c r="F358" t="s">
        <v>1</v>
      </c>
      <c r="G358" t="s">
        <v>173</v>
      </c>
      <c r="H358">
        <v>17</v>
      </c>
      <c r="I358">
        <v>41</v>
      </c>
      <c r="J358" s="18">
        <f t="shared" si="15"/>
        <v>-24</v>
      </c>
      <c r="K358" s="20">
        <f t="shared" si="16"/>
        <v>-8.7364549485384373</v>
      </c>
      <c r="L358" s="20">
        <f t="shared" si="17"/>
        <v>232.97580753799676</v>
      </c>
    </row>
    <row r="359" spans="5:12" x14ac:dyDescent="0.25">
      <c r="E359" s="11"/>
      <c r="F359" t="s">
        <v>86</v>
      </c>
      <c r="G359" t="s">
        <v>47</v>
      </c>
      <c r="H359">
        <v>42</v>
      </c>
      <c r="I359">
        <v>21</v>
      </c>
      <c r="J359" s="18">
        <f t="shared" si="15"/>
        <v>21</v>
      </c>
      <c r="K359" s="20">
        <f t="shared" si="16"/>
        <v>23.482085468570986</v>
      </c>
      <c r="L359" s="20">
        <f t="shared" si="17"/>
        <v>6.1607482732912517</v>
      </c>
    </row>
    <row r="360" spans="5:12" x14ac:dyDescent="0.25">
      <c r="E360" s="11"/>
      <c r="F360" t="s">
        <v>77</v>
      </c>
      <c r="G360" t="s">
        <v>106</v>
      </c>
      <c r="H360">
        <v>70</v>
      </c>
      <c r="I360">
        <v>21</v>
      </c>
      <c r="J360" s="18">
        <f t="shared" si="15"/>
        <v>49</v>
      </c>
      <c r="K360" s="20">
        <f t="shared" si="16"/>
        <v>21.077073959183224</v>
      </c>
      <c r="L360" s="20">
        <f t="shared" si="17"/>
        <v>779.68979868092367</v>
      </c>
    </row>
    <row r="361" spans="5:12" x14ac:dyDescent="0.25">
      <c r="E361" s="11"/>
      <c r="F361" t="s">
        <v>79</v>
      </c>
      <c r="G361" t="s">
        <v>71</v>
      </c>
      <c r="H361">
        <v>23</v>
      </c>
      <c r="I361">
        <v>9</v>
      </c>
      <c r="J361" s="18">
        <f t="shared" si="15"/>
        <v>14</v>
      </c>
      <c r="K361" s="20">
        <f t="shared" si="16"/>
        <v>10.289567342801192</v>
      </c>
      <c r="L361" s="20">
        <f t="shared" si="17"/>
        <v>13.767310503607408</v>
      </c>
    </row>
    <row r="362" spans="5:12" x14ac:dyDescent="0.25">
      <c r="E362" s="11"/>
      <c r="F362" t="s">
        <v>179</v>
      </c>
      <c r="G362" t="s">
        <v>60</v>
      </c>
      <c r="H362">
        <v>14</v>
      </c>
      <c r="I362">
        <v>50</v>
      </c>
      <c r="J362" s="18">
        <f t="shared" si="15"/>
        <v>-36</v>
      </c>
      <c r="K362" s="20">
        <f t="shared" si="16"/>
        <v>-1.6863650476584975</v>
      </c>
      <c r="L362" s="20">
        <f t="shared" si="17"/>
        <v>1177.4255436425524</v>
      </c>
    </row>
    <row r="363" spans="5:12" x14ac:dyDescent="0.25">
      <c r="E363" s="11"/>
      <c r="F363" t="s">
        <v>21</v>
      </c>
      <c r="G363" t="s">
        <v>55</v>
      </c>
      <c r="H363">
        <v>28</v>
      </c>
      <c r="I363">
        <v>23</v>
      </c>
      <c r="J363" s="18">
        <f t="shared" si="15"/>
        <v>5</v>
      </c>
      <c r="K363" s="20">
        <f t="shared" si="16"/>
        <v>1.8501253248141301</v>
      </c>
      <c r="L363" s="20">
        <f t="shared" si="17"/>
        <v>9.92171046937729</v>
      </c>
    </row>
    <row r="364" spans="5:12" x14ac:dyDescent="0.25">
      <c r="E364" s="11"/>
      <c r="F364" t="s">
        <v>209</v>
      </c>
      <c r="G364" t="s">
        <v>69</v>
      </c>
      <c r="H364">
        <v>24</v>
      </c>
      <c r="I364">
        <v>27</v>
      </c>
      <c r="J364" s="18">
        <f t="shared" si="15"/>
        <v>-3</v>
      </c>
      <c r="K364" s="20">
        <f t="shared" si="16"/>
        <v>-19.206636215786318</v>
      </c>
      <c r="L364" s="20">
        <f t="shared" si="17"/>
        <v>262.65505743083668</v>
      </c>
    </row>
    <row r="365" spans="5:12" x14ac:dyDescent="0.25">
      <c r="E365" s="11"/>
      <c r="F365" t="s">
        <v>3</v>
      </c>
      <c r="G365" t="s">
        <v>53</v>
      </c>
      <c r="H365">
        <v>16</v>
      </c>
      <c r="I365">
        <v>24</v>
      </c>
      <c r="J365" s="18">
        <f t="shared" si="15"/>
        <v>-8</v>
      </c>
      <c r="K365" s="20">
        <f t="shared" si="16"/>
        <v>-11.710094513872562</v>
      </c>
      <c r="L365" s="20">
        <f t="shared" si="17"/>
        <v>13.764801301867283</v>
      </c>
    </row>
    <row r="366" spans="5:12" x14ac:dyDescent="0.25">
      <c r="E366" s="11"/>
      <c r="F366" t="s">
        <v>24</v>
      </c>
      <c r="G366" t="s">
        <v>38</v>
      </c>
      <c r="H366">
        <v>19</v>
      </c>
      <c r="I366">
        <v>29</v>
      </c>
      <c r="J366" s="18">
        <f t="shared" si="15"/>
        <v>-10</v>
      </c>
      <c r="K366" s="20">
        <f t="shared" si="16"/>
        <v>6.7293721358244483</v>
      </c>
      <c r="L366" s="20">
        <f t="shared" si="17"/>
        <v>279.87189205889945</v>
      </c>
    </row>
    <row r="367" spans="5:12" x14ac:dyDescent="0.25">
      <c r="E367" s="11"/>
      <c r="F367" t="s">
        <v>103</v>
      </c>
      <c r="G367" t="s">
        <v>27</v>
      </c>
      <c r="H367">
        <v>23</v>
      </c>
      <c r="I367">
        <v>45</v>
      </c>
      <c r="J367" s="18">
        <f t="shared" si="15"/>
        <v>-22</v>
      </c>
      <c r="K367" s="20">
        <f t="shared" si="16"/>
        <v>-18.516370104621615</v>
      </c>
      <c r="L367" s="20">
        <f t="shared" si="17"/>
        <v>12.135677247974019</v>
      </c>
    </row>
    <row r="368" spans="5:12" x14ac:dyDescent="0.25">
      <c r="E368" s="11"/>
      <c r="F368" t="s">
        <v>5</v>
      </c>
      <c r="G368" t="s">
        <v>36</v>
      </c>
      <c r="H368">
        <v>26</v>
      </c>
      <c r="I368">
        <v>27</v>
      </c>
      <c r="J368" s="18">
        <f t="shared" si="15"/>
        <v>-1</v>
      </c>
      <c r="K368" s="20">
        <f t="shared" si="16"/>
        <v>-26.011956141051471</v>
      </c>
      <c r="L368" s="20">
        <f t="shared" si="17"/>
        <v>625.5979500018824</v>
      </c>
    </row>
    <row r="369" spans="5:12" x14ac:dyDescent="0.25">
      <c r="E369" s="11"/>
      <c r="F369" t="s">
        <v>35</v>
      </c>
      <c r="G369" t="s">
        <v>83</v>
      </c>
      <c r="H369">
        <v>49</v>
      </c>
      <c r="I369">
        <v>26</v>
      </c>
      <c r="J369" s="18">
        <f t="shared" si="15"/>
        <v>23</v>
      </c>
      <c r="K369" s="20">
        <f t="shared" si="16"/>
        <v>19.957468556529392</v>
      </c>
      <c r="L369" s="20">
        <f t="shared" si="17"/>
        <v>9.2569975845073422</v>
      </c>
    </row>
    <row r="370" spans="5:12" x14ac:dyDescent="0.25">
      <c r="E370" s="11"/>
      <c r="F370" t="s">
        <v>61</v>
      </c>
      <c r="G370" t="s">
        <v>39</v>
      </c>
      <c r="H370">
        <v>44</v>
      </c>
      <c r="I370">
        <v>37</v>
      </c>
      <c r="J370" s="18">
        <f t="shared" si="15"/>
        <v>7</v>
      </c>
      <c r="K370" s="20">
        <f t="shared" si="16"/>
        <v>-2.0523176617179355</v>
      </c>
      <c r="L370" s="20">
        <f t="shared" si="17"/>
        <v>81.944455048650482</v>
      </c>
    </row>
    <row r="371" spans="5:12" x14ac:dyDescent="0.25">
      <c r="E371" s="11"/>
      <c r="F371" t="s">
        <v>23</v>
      </c>
      <c r="G371" t="s">
        <v>93</v>
      </c>
      <c r="H371">
        <v>13</v>
      </c>
      <c r="I371">
        <v>19</v>
      </c>
      <c r="J371" s="18">
        <f t="shared" si="15"/>
        <v>-6</v>
      </c>
      <c r="K371" s="20">
        <f t="shared" si="16"/>
        <v>16.304149429157619</v>
      </c>
      <c r="L371" s="20">
        <f t="shared" si="17"/>
        <v>497.47508175819212</v>
      </c>
    </row>
    <row r="372" spans="5:12" x14ac:dyDescent="0.25">
      <c r="E372" s="11"/>
      <c r="F372" t="s">
        <v>6</v>
      </c>
      <c r="G372" t="s">
        <v>81</v>
      </c>
      <c r="H372">
        <v>37</v>
      </c>
      <c r="I372">
        <v>35</v>
      </c>
      <c r="J372" s="18">
        <f t="shared" si="15"/>
        <v>2</v>
      </c>
      <c r="K372" s="20">
        <f t="shared" si="16"/>
        <v>-2.6541009960652953</v>
      </c>
      <c r="L372" s="20">
        <f t="shared" si="17"/>
        <v>21.660656081575979</v>
      </c>
    </row>
    <row r="373" spans="5:12" x14ac:dyDescent="0.25">
      <c r="E373" s="11"/>
      <c r="F373" t="s">
        <v>11</v>
      </c>
      <c r="G373" t="s">
        <v>78</v>
      </c>
      <c r="H373">
        <v>42</v>
      </c>
      <c r="I373">
        <v>58</v>
      </c>
      <c r="J373" s="18">
        <f t="shared" si="15"/>
        <v>-16</v>
      </c>
      <c r="K373" s="20">
        <f t="shared" si="16"/>
        <v>-7.7833545274071838</v>
      </c>
      <c r="L373" s="20">
        <f t="shared" si="17"/>
        <v>67.513262822280026</v>
      </c>
    </row>
    <row r="374" spans="5:12" x14ac:dyDescent="0.25">
      <c r="E374" s="11"/>
      <c r="F374" t="s">
        <v>19</v>
      </c>
      <c r="G374" t="s">
        <v>33</v>
      </c>
      <c r="H374">
        <v>49</v>
      </c>
      <c r="I374">
        <v>6</v>
      </c>
      <c r="J374" s="18">
        <f t="shared" si="15"/>
        <v>43</v>
      </c>
      <c r="K374" s="20">
        <f t="shared" si="16"/>
        <v>24.187326757909545</v>
      </c>
      <c r="L374" s="20">
        <f t="shared" si="17"/>
        <v>353.91667451366618</v>
      </c>
    </row>
    <row r="375" spans="5:12" x14ac:dyDescent="0.25">
      <c r="E375" s="11"/>
      <c r="F375" t="s">
        <v>68</v>
      </c>
      <c r="G375" t="s">
        <v>95</v>
      </c>
      <c r="H375">
        <v>48</v>
      </c>
      <c r="I375">
        <v>45</v>
      </c>
      <c r="J375" s="18">
        <f t="shared" si="15"/>
        <v>3</v>
      </c>
      <c r="K375" s="20">
        <f t="shared" si="16"/>
        <v>-9.5299801510978313</v>
      </c>
      <c r="L375" s="20">
        <f t="shared" si="17"/>
        <v>157.00040258690564</v>
      </c>
    </row>
    <row r="376" spans="5:12" x14ac:dyDescent="0.25">
      <c r="E376" s="11"/>
      <c r="F376" t="s">
        <v>109</v>
      </c>
      <c r="G376" t="s">
        <v>98</v>
      </c>
      <c r="H376">
        <v>20</v>
      </c>
      <c r="I376">
        <v>14</v>
      </c>
      <c r="J376" s="18">
        <f t="shared" si="15"/>
        <v>6</v>
      </c>
      <c r="K376" s="20">
        <f t="shared" si="16"/>
        <v>2.3072365555668743</v>
      </c>
      <c r="L376" s="20">
        <f t="shared" si="17"/>
        <v>13.636501856541603</v>
      </c>
    </row>
    <row r="377" spans="5:12" x14ac:dyDescent="0.25">
      <c r="E377" s="11"/>
      <c r="F377" t="s">
        <v>10</v>
      </c>
      <c r="G377" t="s">
        <v>210</v>
      </c>
      <c r="H377">
        <v>3</v>
      </c>
      <c r="I377">
        <v>20</v>
      </c>
      <c r="J377" s="18">
        <f t="shared" si="15"/>
        <v>-17</v>
      </c>
      <c r="K377" s="20">
        <f t="shared" si="16"/>
        <v>0.23960855134013359</v>
      </c>
      <c r="L377" s="20">
        <f t="shared" si="17"/>
        <v>297.20410300343985</v>
      </c>
    </row>
    <row r="378" spans="5:12" x14ac:dyDescent="0.25">
      <c r="E378" s="11"/>
      <c r="F378" t="s">
        <v>96</v>
      </c>
      <c r="G378" t="s">
        <v>139</v>
      </c>
      <c r="H378">
        <v>52</v>
      </c>
      <c r="I378">
        <v>36</v>
      </c>
      <c r="J378" s="18">
        <f t="shared" si="15"/>
        <v>16</v>
      </c>
      <c r="K378" s="20">
        <f t="shared" si="16"/>
        <v>20.476344348563259</v>
      </c>
      <c r="L378" s="20">
        <f t="shared" si="17"/>
        <v>20.037658726914231</v>
      </c>
    </row>
    <row r="379" spans="5:12" x14ac:dyDescent="0.25">
      <c r="E379" s="11"/>
      <c r="F379" t="s">
        <v>26</v>
      </c>
      <c r="G379" t="s">
        <v>8</v>
      </c>
      <c r="H379">
        <v>21</v>
      </c>
      <c r="I379">
        <v>40</v>
      </c>
      <c r="J379" s="18">
        <f t="shared" si="15"/>
        <v>-19</v>
      </c>
      <c r="K379" s="20">
        <f t="shared" si="16"/>
        <v>-2.185683633473658</v>
      </c>
      <c r="L379" s="20">
        <f t="shared" si="17"/>
        <v>282.72123487363558</v>
      </c>
    </row>
    <row r="380" spans="5:12" x14ac:dyDescent="0.25">
      <c r="E380" s="11"/>
      <c r="F380" t="s">
        <v>9</v>
      </c>
      <c r="G380" t="s">
        <v>94</v>
      </c>
      <c r="H380">
        <v>24</v>
      </c>
      <c r="I380">
        <v>31</v>
      </c>
      <c r="J380" s="18">
        <f t="shared" si="15"/>
        <v>-7</v>
      </c>
      <c r="K380" s="20">
        <f t="shared" si="16"/>
        <v>-12.524221876565278</v>
      </c>
      <c r="L380" s="20">
        <f t="shared" si="17"/>
        <v>30.5170273415224</v>
      </c>
    </row>
    <row r="381" spans="5:12" x14ac:dyDescent="0.25">
      <c r="E381" s="11"/>
      <c r="F381" t="s">
        <v>105</v>
      </c>
      <c r="G381" t="s">
        <v>16</v>
      </c>
      <c r="H381">
        <v>37</v>
      </c>
      <c r="I381">
        <v>56</v>
      </c>
      <c r="J381" s="18">
        <f t="shared" si="15"/>
        <v>-19</v>
      </c>
      <c r="K381" s="20">
        <f t="shared" si="16"/>
        <v>-26.110265752217373</v>
      </c>
      <c r="L381" s="20">
        <f t="shared" si="17"/>
        <v>50.555879067155281</v>
      </c>
    </row>
    <row r="382" spans="5:12" x14ac:dyDescent="0.25">
      <c r="E382" s="11"/>
      <c r="F382" t="s">
        <v>41</v>
      </c>
      <c r="G382" t="s">
        <v>64</v>
      </c>
      <c r="H382">
        <v>38</v>
      </c>
      <c r="I382">
        <v>22</v>
      </c>
      <c r="J382" s="18">
        <f t="shared" si="15"/>
        <v>16</v>
      </c>
      <c r="K382" s="20">
        <f t="shared" si="16"/>
        <v>27.690220537341318</v>
      </c>
      <c r="L382" s="20">
        <f t="shared" si="17"/>
        <v>136.66125621167674</v>
      </c>
    </row>
    <row r="383" spans="5:12" x14ac:dyDescent="0.25">
      <c r="E383" s="11"/>
      <c r="F383" t="s">
        <v>29</v>
      </c>
      <c r="G383" t="s">
        <v>2</v>
      </c>
      <c r="H383">
        <v>27</v>
      </c>
      <c r="I383">
        <v>24</v>
      </c>
      <c r="J383" s="18">
        <f t="shared" si="15"/>
        <v>3</v>
      </c>
      <c r="K383" s="20">
        <f t="shared" si="16"/>
        <v>-6.5988896366529417</v>
      </c>
      <c r="L383" s="20">
        <f t="shared" si="17"/>
        <v>92.13868225664325</v>
      </c>
    </row>
    <row r="384" spans="5:12" x14ac:dyDescent="0.25">
      <c r="E384" s="11"/>
      <c r="F384" t="s">
        <v>54</v>
      </c>
      <c r="G384" t="s">
        <v>51</v>
      </c>
      <c r="H384">
        <v>41</v>
      </c>
      <c r="I384">
        <v>24</v>
      </c>
      <c r="J384" s="18">
        <f t="shared" si="15"/>
        <v>17</v>
      </c>
      <c r="K384" s="20">
        <f t="shared" si="16"/>
        <v>9.8824840715465285</v>
      </c>
      <c r="L384" s="20">
        <f t="shared" si="17"/>
        <v>50.659032991788884</v>
      </c>
    </row>
    <row r="385" spans="5:12" x14ac:dyDescent="0.25">
      <c r="E385" s="11"/>
      <c r="F385" t="s">
        <v>91</v>
      </c>
      <c r="G385" t="s">
        <v>136</v>
      </c>
      <c r="H385">
        <v>9</v>
      </c>
      <c r="I385">
        <v>35</v>
      </c>
      <c r="J385" s="18">
        <f t="shared" si="15"/>
        <v>-26</v>
      </c>
      <c r="K385" s="20">
        <f t="shared" si="16"/>
        <v>-11.178597337095738</v>
      </c>
      <c r="L385" s="20">
        <f t="shared" si="17"/>
        <v>219.67397689594554</v>
      </c>
    </row>
    <row r="386" spans="5:12" x14ac:dyDescent="0.25">
      <c r="E386" s="11"/>
      <c r="F386" t="s">
        <v>84</v>
      </c>
      <c r="G386" t="s">
        <v>158</v>
      </c>
      <c r="H386">
        <v>13</v>
      </c>
      <c r="I386">
        <v>15</v>
      </c>
      <c r="J386" s="18">
        <f t="shared" si="15"/>
        <v>-2</v>
      </c>
      <c r="K386" s="20">
        <f t="shared" si="16"/>
        <v>-18.076297074972871</v>
      </c>
      <c r="L386" s="20">
        <f t="shared" si="17"/>
        <v>258.44732764278126</v>
      </c>
    </row>
    <row r="387" spans="5:12" x14ac:dyDescent="0.25">
      <c r="E387" s="11"/>
      <c r="F387" t="s">
        <v>211</v>
      </c>
      <c r="G387" t="s">
        <v>72</v>
      </c>
      <c r="H387">
        <v>14</v>
      </c>
      <c r="I387">
        <v>17</v>
      </c>
      <c r="J387" s="18">
        <f t="shared" si="15"/>
        <v>-3</v>
      </c>
      <c r="K387" s="20">
        <f t="shared" si="16"/>
        <v>-6.2540770616930956</v>
      </c>
      <c r="L387" s="20">
        <f t="shared" si="17"/>
        <v>10.589017523437171</v>
      </c>
    </row>
    <row r="388" spans="5:12" x14ac:dyDescent="0.25">
      <c r="E388" s="11"/>
      <c r="F388" t="s">
        <v>93</v>
      </c>
      <c r="G388" t="s">
        <v>46</v>
      </c>
      <c r="H388">
        <v>21</v>
      </c>
      <c r="I388">
        <v>17</v>
      </c>
      <c r="J388" s="18">
        <f t="shared" si="15"/>
        <v>4</v>
      </c>
      <c r="K388" s="20">
        <f t="shared" si="16"/>
        <v>-1.0528568020515077</v>
      </c>
      <c r="L388" s="20">
        <f t="shared" si="17"/>
        <v>25.531361862038192</v>
      </c>
    </row>
    <row r="389" spans="5:12" x14ac:dyDescent="0.25">
      <c r="E389" s="11"/>
      <c r="F389" t="s">
        <v>31</v>
      </c>
      <c r="G389" t="s">
        <v>78</v>
      </c>
      <c r="H389">
        <v>24</v>
      </c>
      <c r="I389">
        <v>25</v>
      </c>
      <c r="J389" s="18">
        <f t="shared" si="15"/>
        <v>-1</v>
      </c>
      <c r="K389" s="20">
        <f t="shared" si="16"/>
        <v>0.93778557853421818</v>
      </c>
      <c r="L389" s="20">
        <f t="shared" si="17"/>
        <v>3.7550129483751946</v>
      </c>
    </row>
    <row r="390" spans="5:12" x14ac:dyDescent="0.25">
      <c r="E390" s="11"/>
      <c r="F390" t="s">
        <v>8</v>
      </c>
      <c r="G390" t="s">
        <v>97</v>
      </c>
      <c r="H390">
        <v>42</v>
      </c>
      <c r="I390">
        <v>10</v>
      </c>
      <c r="J390" s="18">
        <f t="shared" ref="J390:J453" si="18">H390-I390</f>
        <v>32</v>
      </c>
      <c r="K390" s="20">
        <f t="shared" si="16"/>
        <v>16.151634732080609</v>
      </c>
      <c r="L390" s="20">
        <f t="shared" si="17"/>
        <v>251.17068166539366</v>
      </c>
    </row>
    <row r="391" spans="5:12" x14ac:dyDescent="0.25">
      <c r="E391" s="11"/>
      <c r="F391" t="s">
        <v>87</v>
      </c>
      <c r="G391" t="s">
        <v>81</v>
      </c>
      <c r="H391">
        <v>39</v>
      </c>
      <c r="I391">
        <v>10</v>
      </c>
      <c r="J391" s="18">
        <f t="shared" si="18"/>
        <v>29</v>
      </c>
      <c r="K391" s="20">
        <f t="shared" ref="K391:K454" si="19">VLOOKUP(F391,$B$12:$C$230,2,FALSE)-VLOOKUP(G391,$B$12:$C$230,2,FALSE)+$B$3</f>
        <v>23.728044653062653</v>
      </c>
      <c r="L391" s="20">
        <f t="shared" ref="L391:L454" si="20">(J391-K391)^2</f>
        <v>27.793513180101279</v>
      </c>
    </row>
    <row r="392" spans="5:12" x14ac:dyDescent="0.25">
      <c r="E392" s="11"/>
      <c r="F392" t="s">
        <v>10</v>
      </c>
      <c r="G392" t="s">
        <v>131</v>
      </c>
      <c r="H392">
        <v>0</v>
      </c>
      <c r="I392">
        <v>42</v>
      </c>
      <c r="J392" s="18">
        <f t="shared" si="18"/>
        <v>-42</v>
      </c>
      <c r="K392" s="20">
        <f t="shared" si="19"/>
        <v>-26.817824237670102</v>
      </c>
      <c r="L392" s="20">
        <f t="shared" si="20"/>
        <v>230.49846087827743</v>
      </c>
    </row>
    <row r="393" spans="5:12" x14ac:dyDescent="0.25">
      <c r="E393" s="11"/>
      <c r="F393" t="s">
        <v>107</v>
      </c>
      <c r="G393" t="s">
        <v>25</v>
      </c>
      <c r="H393">
        <v>52</v>
      </c>
      <c r="I393">
        <v>3</v>
      </c>
      <c r="J393" s="18">
        <f t="shared" si="18"/>
        <v>49</v>
      </c>
      <c r="K393" s="20">
        <f t="shared" si="19"/>
        <v>29.797793461046737</v>
      </c>
      <c r="L393" s="20">
        <f t="shared" si="20"/>
        <v>368.72473596461947</v>
      </c>
    </row>
    <row r="394" spans="5:12" x14ac:dyDescent="0.25">
      <c r="E394" s="11"/>
      <c r="F394" t="s">
        <v>4</v>
      </c>
      <c r="G394" t="s">
        <v>3</v>
      </c>
      <c r="H394">
        <v>23</v>
      </c>
      <c r="I394">
        <v>24</v>
      </c>
      <c r="J394" s="18">
        <f t="shared" si="18"/>
        <v>-1</v>
      </c>
      <c r="K394" s="20">
        <f t="shared" si="19"/>
        <v>3.2888899204461812</v>
      </c>
      <c r="L394" s="20">
        <f t="shared" si="20"/>
        <v>18.394576749704846</v>
      </c>
    </row>
    <row r="395" spans="5:12" x14ac:dyDescent="0.25">
      <c r="E395" s="11"/>
      <c r="F395" t="s">
        <v>49</v>
      </c>
      <c r="G395" t="s">
        <v>23</v>
      </c>
      <c r="H395">
        <v>27</v>
      </c>
      <c r="I395">
        <v>31</v>
      </c>
      <c r="J395" s="18">
        <f t="shared" si="18"/>
        <v>-4</v>
      </c>
      <c r="K395" s="20">
        <f t="shared" si="19"/>
        <v>-10.564021211251131</v>
      </c>
      <c r="L395" s="20">
        <f t="shared" si="20"/>
        <v>43.086374461754758</v>
      </c>
    </row>
    <row r="396" spans="5:12" x14ac:dyDescent="0.25">
      <c r="E396" s="11"/>
      <c r="F396" t="s">
        <v>55</v>
      </c>
      <c r="G396" t="s">
        <v>99</v>
      </c>
      <c r="H396">
        <v>38</v>
      </c>
      <c r="I396">
        <v>20</v>
      </c>
      <c r="J396" s="18">
        <f t="shared" si="18"/>
        <v>18</v>
      </c>
      <c r="K396" s="20">
        <f t="shared" si="19"/>
        <v>27.389401963071847</v>
      </c>
      <c r="L396" s="20">
        <f t="shared" si="20"/>
        <v>88.160869224137457</v>
      </c>
    </row>
    <row r="397" spans="5:12" x14ac:dyDescent="0.25">
      <c r="E397" s="11"/>
      <c r="F397" t="s">
        <v>140</v>
      </c>
      <c r="G397" t="s">
        <v>82</v>
      </c>
      <c r="H397">
        <v>49</v>
      </c>
      <c r="I397">
        <v>23</v>
      </c>
      <c r="J397" s="18">
        <f t="shared" si="18"/>
        <v>26</v>
      </c>
      <c r="K397" s="20">
        <f t="shared" si="19"/>
        <v>16.346228935538832</v>
      </c>
      <c r="L397" s="20">
        <f t="shared" si="20"/>
        <v>93.195295765027709</v>
      </c>
    </row>
    <row r="398" spans="5:12" x14ac:dyDescent="0.25">
      <c r="E398" s="11"/>
      <c r="F398" t="s">
        <v>42</v>
      </c>
      <c r="G398" t="s">
        <v>1</v>
      </c>
      <c r="H398">
        <v>24</v>
      </c>
      <c r="I398">
        <v>6</v>
      </c>
      <c r="J398" s="18">
        <f t="shared" si="18"/>
        <v>18</v>
      </c>
      <c r="K398" s="20">
        <f t="shared" si="19"/>
        <v>17.885967433499673</v>
      </c>
      <c r="L398" s="20">
        <f t="shared" si="20"/>
        <v>1.3003426222651602E-2</v>
      </c>
    </row>
    <row r="399" spans="5:12" x14ac:dyDescent="0.25">
      <c r="E399" s="11"/>
      <c r="F399" t="s">
        <v>73</v>
      </c>
      <c r="G399" t="s">
        <v>0</v>
      </c>
      <c r="H399">
        <v>30</v>
      </c>
      <c r="I399">
        <v>31</v>
      </c>
      <c r="J399" s="18">
        <f t="shared" si="18"/>
        <v>-1</v>
      </c>
      <c r="K399" s="20">
        <f t="shared" si="19"/>
        <v>-12.107623489596193</v>
      </c>
      <c r="L399" s="20">
        <f t="shared" si="20"/>
        <v>123.37929958662912</v>
      </c>
    </row>
    <row r="400" spans="5:12" x14ac:dyDescent="0.25">
      <c r="E400" s="11"/>
      <c r="F400" t="s">
        <v>145</v>
      </c>
      <c r="G400" t="s">
        <v>76</v>
      </c>
      <c r="H400">
        <v>40</v>
      </c>
      <c r="I400">
        <v>14</v>
      </c>
      <c r="J400" s="18">
        <f t="shared" si="18"/>
        <v>26</v>
      </c>
      <c r="K400" s="20">
        <f t="shared" si="19"/>
        <v>7.9734058223207711</v>
      </c>
      <c r="L400" s="20">
        <f t="shared" si="20"/>
        <v>324.95809764673868</v>
      </c>
    </row>
    <row r="401" spans="5:12" x14ac:dyDescent="0.25">
      <c r="E401" s="11"/>
      <c r="F401" t="s">
        <v>59</v>
      </c>
      <c r="G401" t="s">
        <v>60</v>
      </c>
      <c r="H401">
        <v>20</v>
      </c>
      <c r="I401">
        <v>18</v>
      </c>
      <c r="J401" s="18">
        <f t="shared" si="18"/>
        <v>2</v>
      </c>
      <c r="K401" s="20">
        <f t="shared" si="19"/>
        <v>-2.8113969924823006</v>
      </c>
      <c r="L401" s="20">
        <f t="shared" si="20"/>
        <v>23.14954101926773</v>
      </c>
    </row>
    <row r="402" spans="5:12" x14ac:dyDescent="0.25">
      <c r="E402" s="11"/>
      <c r="F402" t="s">
        <v>102</v>
      </c>
      <c r="G402" t="s">
        <v>75</v>
      </c>
      <c r="H402">
        <v>14</v>
      </c>
      <c r="I402">
        <v>28</v>
      </c>
      <c r="J402" s="18">
        <f t="shared" si="18"/>
        <v>-14</v>
      </c>
      <c r="K402" s="20">
        <f t="shared" si="19"/>
        <v>1.189545839589258</v>
      </c>
      <c r="L402" s="20">
        <f t="shared" si="20"/>
        <v>230.72230281298332</v>
      </c>
    </row>
    <row r="403" spans="5:12" x14ac:dyDescent="0.25">
      <c r="E403" s="11"/>
      <c r="F403" t="s">
        <v>2</v>
      </c>
      <c r="G403" t="s">
        <v>96</v>
      </c>
      <c r="H403">
        <v>28</v>
      </c>
      <c r="I403">
        <v>26</v>
      </c>
      <c r="J403" s="18">
        <f t="shared" si="18"/>
        <v>2</v>
      </c>
      <c r="K403" s="20">
        <f t="shared" si="19"/>
        <v>2.6066827481444652</v>
      </c>
      <c r="L403" s="20">
        <f t="shared" si="20"/>
        <v>0.36806395689612059</v>
      </c>
    </row>
    <row r="404" spans="5:12" x14ac:dyDescent="0.25">
      <c r="E404" s="11"/>
      <c r="F404" t="s">
        <v>7</v>
      </c>
      <c r="G404" t="s">
        <v>56</v>
      </c>
      <c r="H404">
        <v>27</v>
      </c>
      <c r="I404">
        <v>37</v>
      </c>
      <c r="J404" s="18">
        <f t="shared" si="18"/>
        <v>-10</v>
      </c>
      <c r="K404" s="20">
        <f t="shared" si="19"/>
        <v>-3.7081422647694491</v>
      </c>
      <c r="L404" s="20">
        <f t="shared" si="20"/>
        <v>39.587473760380512</v>
      </c>
    </row>
    <row r="405" spans="5:12" x14ac:dyDescent="0.25">
      <c r="E405" s="11"/>
      <c r="F405" t="s">
        <v>74</v>
      </c>
      <c r="G405" t="s">
        <v>174</v>
      </c>
      <c r="H405">
        <v>24</v>
      </c>
      <c r="I405">
        <v>21</v>
      </c>
      <c r="J405" s="18">
        <f t="shared" si="18"/>
        <v>3</v>
      </c>
      <c r="K405" s="20">
        <f t="shared" si="19"/>
        <v>-0.48146890555368271</v>
      </c>
      <c r="L405" s="20">
        <f t="shared" si="20"/>
        <v>12.120625740337157</v>
      </c>
    </row>
    <row r="406" spans="5:12" x14ac:dyDescent="0.25">
      <c r="E406" s="11"/>
      <c r="F406" t="s">
        <v>90</v>
      </c>
      <c r="G406" t="s">
        <v>67</v>
      </c>
      <c r="H406">
        <v>27</v>
      </c>
      <c r="I406">
        <v>3</v>
      </c>
      <c r="J406" s="18">
        <f t="shared" si="18"/>
        <v>24</v>
      </c>
      <c r="K406" s="20">
        <f t="shared" si="19"/>
        <v>24.57731387378405</v>
      </c>
      <c r="L406" s="20">
        <f t="shared" si="20"/>
        <v>0.33329130886354574</v>
      </c>
    </row>
    <row r="407" spans="5:12" x14ac:dyDescent="0.25">
      <c r="E407" s="11"/>
      <c r="F407" t="s">
        <v>33</v>
      </c>
      <c r="G407" t="s">
        <v>85</v>
      </c>
      <c r="H407">
        <v>20</v>
      </c>
      <c r="I407">
        <v>42</v>
      </c>
      <c r="J407" s="18">
        <f t="shared" si="18"/>
        <v>-22</v>
      </c>
      <c r="K407" s="20">
        <f t="shared" si="19"/>
        <v>-14.751157277990643</v>
      </c>
      <c r="L407" s="20">
        <f t="shared" si="20"/>
        <v>52.545720808428023</v>
      </c>
    </row>
    <row r="408" spans="5:12" x14ac:dyDescent="0.25">
      <c r="E408" s="11"/>
      <c r="F408" t="s">
        <v>83</v>
      </c>
      <c r="G408" t="s">
        <v>52</v>
      </c>
      <c r="H408">
        <v>16</v>
      </c>
      <c r="I408">
        <v>42</v>
      </c>
      <c r="J408" s="18">
        <f t="shared" si="18"/>
        <v>-26</v>
      </c>
      <c r="K408" s="20">
        <f t="shared" si="19"/>
        <v>-12.438256530551115</v>
      </c>
      <c r="L408" s="20">
        <f t="shared" si="20"/>
        <v>183.92088593113948</v>
      </c>
    </row>
    <row r="409" spans="5:12" x14ac:dyDescent="0.25">
      <c r="E409" s="11"/>
      <c r="F409" t="s">
        <v>32</v>
      </c>
      <c r="G409" t="s">
        <v>41</v>
      </c>
      <c r="H409">
        <v>30</v>
      </c>
      <c r="I409">
        <v>14</v>
      </c>
      <c r="J409" s="18">
        <f t="shared" si="18"/>
        <v>16</v>
      </c>
      <c r="K409" s="20">
        <f t="shared" si="19"/>
        <v>-6.7940405015951484</v>
      </c>
      <c r="L409" s="20">
        <f t="shared" si="20"/>
        <v>519.56828238835999</v>
      </c>
    </row>
    <row r="410" spans="5:12" x14ac:dyDescent="0.25">
      <c r="E410" s="11"/>
      <c r="F410" t="s">
        <v>66</v>
      </c>
      <c r="G410" t="s">
        <v>65</v>
      </c>
      <c r="H410">
        <v>31</v>
      </c>
      <c r="I410">
        <v>12</v>
      </c>
      <c r="J410" s="18">
        <f t="shared" si="18"/>
        <v>19</v>
      </c>
      <c r="K410" s="20">
        <f t="shared" si="19"/>
        <v>-5.1181049713904656</v>
      </c>
      <c r="L410" s="20">
        <f t="shared" si="20"/>
        <v>581.68298741100944</v>
      </c>
    </row>
    <row r="411" spans="5:12" x14ac:dyDescent="0.25">
      <c r="E411" s="11"/>
      <c r="F411" t="s">
        <v>169</v>
      </c>
      <c r="G411" t="s">
        <v>14</v>
      </c>
      <c r="H411">
        <v>66</v>
      </c>
      <c r="I411">
        <v>38</v>
      </c>
      <c r="J411" s="18">
        <f t="shared" si="18"/>
        <v>28</v>
      </c>
      <c r="K411" s="20">
        <f t="shared" si="19"/>
        <v>22.703508975611271</v>
      </c>
      <c r="L411" s="20">
        <f t="shared" si="20"/>
        <v>28.052817171430366</v>
      </c>
    </row>
    <row r="412" spans="5:12" x14ac:dyDescent="0.25">
      <c r="E412" s="11"/>
      <c r="F412" t="s">
        <v>170</v>
      </c>
      <c r="G412" t="s">
        <v>43</v>
      </c>
      <c r="H412">
        <v>36</v>
      </c>
      <c r="I412">
        <v>16</v>
      </c>
      <c r="J412" s="18">
        <f t="shared" si="18"/>
        <v>20</v>
      </c>
      <c r="K412" s="20">
        <f t="shared" si="19"/>
        <v>-8.7491493262477178</v>
      </c>
      <c r="L412" s="20">
        <f t="shared" si="20"/>
        <v>826.51358698288959</v>
      </c>
    </row>
    <row r="413" spans="5:12" x14ac:dyDescent="0.25">
      <c r="E413" s="11"/>
      <c r="F413" t="s">
        <v>210</v>
      </c>
      <c r="G413" t="s">
        <v>108</v>
      </c>
      <c r="H413">
        <v>3</v>
      </c>
      <c r="I413">
        <v>31</v>
      </c>
      <c r="J413" s="18">
        <f t="shared" si="18"/>
        <v>-28</v>
      </c>
      <c r="K413" s="20">
        <f t="shared" si="19"/>
        <v>-15.944341059838536</v>
      </c>
      <c r="L413" s="20">
        <f t="shared" si="20"/>
        <v>145.33891248149504</v>
      </c>
    </row>
    <row r="414" spans="5:12" x14ac:dyDescent="0.25">
      <c r="E414" s="11"/>
      <c r="F414" t="s">
        <v>148</v>
      </c>
      <c r="G414" t="s">
        <v>106</v>
      </c>
      <c r="H414">
        <v>20</v>
      </c>
      <c r="I414">
        <v>45</v>
      </c>
      <c r="J414" s="18">
        <f t="shared" si="18"/>
        <v>-25</v>
      </c>
      <c r="K414" s="20">
        <f t="shared" si="19"/>
        <v>1.3044627065313681</v>
      </c>
      <c r="L414" s="20">
        <f t="shared" si="20"/>
        <v>691.92475827929957</v>
      </c>
    </row>
    <row r="415" spans="5:12" x14ac:dyDescent="0.25">
      <c r="E415" s="11"/>
      <c r="F415" t="s">
        <v>188</v>
      </c>
      <c r="G415" t="s">
        <v>40</v>
      </c>
      <c r="H415">
        <v>20</v>
      </c>
      <c r="I415">
        <v>42</v>
      </c>
      <c r="J415" s="18">
        <f t="shared" si="18"/>
        <v>-22</v>
      </c>
      <c r="K415" s="20">
        <f t="shared" si="19"/>
        <v>-10.026269326874342</v>
      </c>
      <c r="L415" s="20">
        <f t="shared" si="20"/>
        <v>143.37022623255024</v>
      </c>
    </row>
    <row r="416" spans="5:12" x14ac:dyDescent="0.25">
      <c r="E416" s="11"/>
      <c r="F416" t="s">
        <v>47</v>
      </c>
      <c r="G416" t="s">
        <v>88</v>
      </c>
      <c r="H416">
        <v>34</v>
      </c>
      <c r="I416">
        <v>7</v>
      </c>
      <c r="J416" s="18">
        <f t="shared" si="18"/>
        <v>27</v>
      </c>
      <c r="K416" s="20">
        <f t="shared" si="19"/>
        <v>25.466852249627109</v>
      </c>
      <c r="L416" s="20">
        <f t="shared" si="20"/>
        <v>2.3505420244734552</v>
      </c>
    </row>
    <row r="417" spans="5:12" x14ac:dyDescent="0.25">
      <c r="E417" s="11"/>
      <c r="F417" t="s">
        <v>173</v>
      </c>
      <c r="G417" t="s">
        <v>5</v>
      </c>
      <c r="H417">
        <v>31</v>
      </c>
      <c r="I417">
        <v>6</v>
      </c>
      <c r="J417" s="18">
        <f t="shared" si="18"/>
        <v>25</v>
      </c>
      <c r="K417" s="20">
        <f t="shared" si="19"/>
        <v>20.697142033625397</v>
      </c>
      <c r="L417" s="20">
        <f t="shared" si="20"/>
        <v>18.514586678793382</v>
      </c>
    </row>
    <row r="418" spans="5:12" x14ac:dyDescent="0.25">
      <c r="E418" s="11"/>
      <c r="F418" t="s">
        <v>86</v>
      </c>
      <c r="G418" t="s">
        <v>54</v>
      </c>
      <c r="H418">
        <v>38</v>
      </c>
      <c r="I418">
        <v>13</v>
      </c>
      <c r="J418" s="18">
        <f t="shared" si="18"/>
        <v>25</v>
      </c>
      <c r="K418" s="20">
        <f t="shared" si="19"/>
        <v>21.272859479743943</v>
      </c>
      <c r="L418" s="20">
        <f t="shared" si="20"/>
        <v>13.891576457734594</v>
      </c>
    </row>
    <row r="419" spans="5:12" x14ac:dyDescent="0.25">
      <c r="E419" s="11"/>
      <c r="F419" t="s">
        <v>37</v>
      </c>
      <c r="G419" t="s">
        <v>24</v>
      </c>
      <c r="H419">
        <v>17</v>
      </c>
      <c r="I419">
        <v>21</v>
      </c>
      <c r="J419" s="18">
        <f t="shared" si="18"/>
        <v>-4</v>
      </c>
      <c r="K419" s="20">
        <f t="shared" si="19"/>
        <v>9.6680151775696146</v>
      </c>
      <c r="L419" s="20">
        <f t="shared" si="20"/>
        <v>186.81463889427334</v>
      </c>
    </row>
    <row r="420" spans="5:12" x14ac:dyDescent="0.25">
      <c r="E420" s="11"/>
      <c r="F420" t="s">
        <v>80</v>
      </c>
      <c r="G420" t="s">
        <v>77</v>
      </c>
      <c r="H420">
        <v>33</v>
      </c>
      <c r="I420">
        <v>37</v>
      </c>
      <c r="J420" s="18">
        <f t="shared" si="18"/>
        <v>-4</v>
      </c>
      <c r="K420" s="20">
        <f t="shared" si="19"/>
        <v>-7.3478059408376311</v>
      </c>
      <c r="L420" s="20">
        <f t="shared" si="20"/>
        <v>11.207804617507737</v>
      </c>
    </row>
    <row r="421" spans="5:12" x14ac:dyDescent="0.25">
      <c r="E421" s="11"/>
      <c r="F421" t="s">
        <v>69</v>
      </c>
      <c r="G421" t="s">
        <v>202</v>
      </c>
      <c r="H421">
        <v>30</v>
      </c>
      <c r="I421">
        <v>7</v>
      </c>
      <c r="J421" s="18">
        <f t="shared" si="18"/>
        <v>23</v>
      </c>
      <c r="K421" s="20">
        <f t="shared" si="19"/>
        <v>11.691699328236339</v>
      </c>
      <c r="L421" s="20">
        <f t="shared" si="20"/>
        <v>127.87766408301046</v>
      </c>
    </row>
    <row r="422" spans="5:12" x14ac:dyDescent="0.25">
      <c r="E422" s="11"/>
      <c r="F422" t="s">
        <v>53</v>
      </c>
      <c r="G422" t="s">
        <v>36</v>
      </c>
      <c r="H422">
        <v>24</v>
      </c>
      <c r="I422">
        <v>21</v>
      </c>
      <c r="J422" s="18">
        <f t="shared" si="18"/>
        <v>3</v>
      </c>
      <c r="K422" s="20">
        <f t="shared" si="19"/>
        <v>-7.239577112088952</v>
      </c>
      <c r="L422" s="20">
        <f t="shared" si="20"/>
        <v>104.84893943441593</v>
      </c>
    </row>
    <row r="423" spans="5:12" x14ac:dyDescent="0.25">
      <c r="E423" s="11"/>
      <c r="F423" t="s">
        <v>38</v>
      </c>
      <c r="G423" t="s">
        <v>51</v>
      </c>
      <c r="H423">
        <v>34</v>
      </c>
      <c r="I423">
        <v>31</v>
      </c>
      <c r="J423" s="18">
        <f t="shared" si="18"/>
        <v>3</v>
      </c>
      <c r="K423" s="20">
        <f t="shared" si="19"/>
        <v>8.5649940286160273</v>
      </c>
      <c r="L423" s="20">
        <f t="shared" si="20"/>
        <v>30.969158538532042</v>
      </c>
    </row>
    <row r="424" spans="5:12" x14ac:dyDescent="0.25">
      <c r="E424" s="11"/>
      <c r="F424" t="s">
        <v>27</v>
      </c>
      <c r="G424" t="s">
        <v>61</v>
      </c>
      <c r="H424">
        <v>19</v>
      </c>
      <c r="I424">
        <v>14</v>
      </c>
      <c r="J424" s="18">
        <f t="shared" si="18"/>
        <v>5</v>
      </c>
      <c r="K424" s="20">
        <f t="shared" si="19"/>
        <v>14.13602557415733</v>
      </c>
      <c r="L424" s="20">
        <f t="shared" si="20"/>
        <v>83.466963291656768</v>
      </c>
    </row>
    <row r="425" spans="5:12" x14ac:dyDescent="0.25">
      <c r="E425" s="11"/>
      <c r="F425" t="s">
        <v>35</v>
      </c>
      <c r="G425" t="s">
        <v>18</v>
      </c>
      <c r="H425">
        <v>30</v>
      </c>
      <c r="I425">
        <v>14</v>
      </c>
      <c r="J425" s="18">
        <f t="shared" si="18"/>
        <v>16</v>
      </c>
      <c r="K425" s="20">
        <f t="shared" si="19"/>
        <v>19.314386509027997</v>
      </c>
      <c r="L425" s="20">
        <f t="shared" si="20"/>
        <v>10.985157931226794</v>
      </c>
    </row>
    <row r="426" spans="5:12" x14ac:dyDescent="0.25">
      <c r="E426" s="11"/>
      <c r="F426" t="s">
        <v>92</v>
      </c>
      <c r="G426" t="s">
        <v>94</v>
      </c>
      <c r="H426">
        <v>30</v>
      </c>
      <c r="I426">
        <v>27</v>
      </c>
      <c r="J426" s="18">
        <f t="shared" si="18"/>
        <v>3</v>
      </c>
      <c r="K426" s="20">
        <f t="shared" si="19"/>
        <v>-6.1858128922459485</v>
      </c>
      <c r="L426" s="20">
        <f t="shared" si="20"/>
        <v>84.379158491351873</v>
      </c>
    </row>
    <row r="427" spans="5:12" x14ac:dyDescent="0.25">
      <c r="E427" s="11"/>
      <c r="F427" t="s">
        <v>30</v>
      </c>
      <c r="G427" t="s">
        <v>57</v>
      </c>
      <c r="H427">
        <v>7</v>
      </c>
      <c r="I427">
        <v>46</v>
      </c>
      <c r="J427" s="18">
        <f t="shared" si="18"/>
        <v>-39</v>
      </c>
      <c r="K427" s="20">
        <f t="shared" si="19"/>
        <v>-21.142278400580025</v>
      </c>
      <c r="L427" s="20">
        <f t="shared" si="20"/>
        <v>318.8982207223907</v>
      </c>
    </row>
    <row r="428" spans="5:12" x14ac:dyDescent="0.25">
      <c r="E428" s="11"/>
      <c r="F428" t="s">
        <v>45</v>
      </c>
      <c r="G428" t="s">
        <v>133</v>
      </c>
      <c r="H428">
        <v>45</v>
      </c>
      <c r="I428">
        <v>7</v>
      </c>
      <c r="J428" s="18">
        <f t="shared" si="18"/>
        <v>38</v>
      </c>
      <c r="K428" s="20">
        <f t="shared" si="19"/>
        <v>27.522860596359799</v>
      </c>
      <c r="L428" s="20">
        <f t="shared" si="20"/>
        <v>109.77045008331015</v>
      </c>
    </row>
    <row r="429" spans="5:12" x14ac:dyDescent="0.25">
      <c r="E429" s="11"/>
      <c r="F429" t="s">
        <v>200</v>
      </c>
      <c r="G429" t="s">
        <v>58</v>
      </c>
      <c r="H429">
        <v>31</v>
      </c>
      <c r="I429">
        <v>20</v>
      </c>
      <c r="J429" s="18">
        <f t="shared" si="18"/>
        <v>11</v>
      </c>
      <c r="K429" s="20">
        <f t="shared" si="19"/>
        <v>5.1559539699489108</v>
      </c>
      <c r="L429" s="20">
        <f t="shared" si="20"/>
        <v>34.152874001355897</v>
      </c>
    </row>
    <row r="430" spans="5:12" x14ac:dyDescent="0.25">
      <c r="E430" s="11"/>
      <c r="F430" t="s">
        <v>28</v>
      </c>
      <c r="G430" t="s">
        <v>19</v>
      </c>
      <c r="H430">
        <v>17</v>
      </c>
      <c r="I430">
        <v>24</v>
      </c>
      <c r="J430" s="18">
        <f t="shared" si="18"/>
        <v>-7</v>
      </c>
      <c r="K430" s="20">
        <f t="shared" si="19"/>
        <v>-18.073835249100867</v>
      </c>
      <c r="L430" s="20">
        <f t="shared" si="20"/>
        <v>122.62982712422885</v>
      </c>
    </row>
    <row r="431" spans="5:12" x14ac:dyDescent="0.25">
      <c r="E431" s="11"/>
      <c r="F431" t="s">
        <v>71</v>
      </c>
      <c r="G431" t="s">
        <v>20</v>
      </c>
      <c r="H431">
        <v>24</v>
      </c>
      <c r="I431">
        <v>30</v>
      </c>
      <c r="J431" s="18">
        <f t="shared" si="18"/>
        <v>-6</v>
      </c>
      <c r="K431" s="20">
        <f t="shared" si="19"/>
        <v>7.8709059409555238</v>
      </c>
      <c r="L431" s="20">
        <f t="shared" si="20"/>
        <v>192.40203162283524</v>
      </c>
    </row>
    <row r="432" spans="5:12" x14ac:dyDescent="0.25">
      <c r="E432" s="11"/>
      <c r="F432" t="s">
        <v>68</v>
      </c>
      <c r="G432" t="s">
        <v>101</v>
      </c>
      <c r="H432">
        <v>23</v>
      </c>
      <c r="I432">
        <v>17</v>
      </c>
      <c r="J432" s="18">
        <f t="shared" si="18"/>
        <v>6</v>
      </c>
      <c r="K432" s="20">
        <f t="shared" si="19"/>
        <v>14.946053321317905</v>
      </c>
      <c r="L432" s="20">
        <f t="shared" si="20"/>
        <v>80.031870027863121</v>
      </c>
    </row>
    <row r="433" spans="5:12" x14ac:dyDescent="0.25">
      <c r="E433" s="11"/>
      <c r="F433" t="s">
        <v>6</v>
      </c>
      <c r="G433" t="s">
        <v>109</v>
      </c>
      <c r="H433">
        <v>23</v>
      </c>
      <c r="I433">
        <v>26</v>
      </c>
      <c r="J433" s="18">
        <f t="shared" si="18"/>
        <v>-3</v>
      </c>
      <c r="K433" s="20">
        <f t="shared" si="19"/>
        <v>0.35308974571792406</v>
      </c>
      <c r="L433" s="20">
        <f t="shared" si="20"/>
        <v>11.243210842838693</v>
      </c>
    </row>
    <row r="434" spans="5:12" x14ac:dyDescent="0.25">
      <c r="E434" s="11"/>
      <c r="F434" t="s">
        <v>50</v>
      </c>
      <c r="G434" t="s">
        <v>9</v>
      </c>
      <c r="H434">
        <v>7</v>
      </c>
      <c r="I434">
        <v>37</v>
      </c>
      <c r="J434" s="18">
        <f t="shared" si="18"/>
        <v>-30</v>
      </c>
      <c r="K434" s="20">
        <f t="shared" si="19"/>
        <v>5.4818221373954259</v>
      </c>
      <c r="L434" s="20">
        <f t="shared" si="20"/>
        <v>1258.9597021897641</v>
      </c>
    </row>
    <row r="435" spans="5:12" x14ac:dyDescent="0.25">
      <c r="E435" s="11"/>
      <c r="F435" t="s">
        <v>13</v>
      </c>
      <c r="G435" t="s">
        <v>179</v>
      </c>
      <c r="H435">
        <v>59</v>
      </c>
      <c r="I435">
        <v>28</v>
      </c>
      <c r="J435" s="18">
        <f t="shared" si="18"/>
        <v>31</v>
      </c>
      <c r="K435" s="20">
        <f t="shared" si="19"/>
        <v>35.962213283750543</v>
      </c>
      <c r="L435" s="20">
        <f t="shared" si="20"/>
        <v>24.623560673430351</v>
      </c>
    </row>
    <row r="436" spans="5:12" x14ac:dyDescent="0.25">
      <c r="E436" s="11"/>
      <c r="F436" t="s">
        <v>48</v>
      </c>
      <c r="G436" t="s">
        <v>172</v>
      </c>
      <c r="H436">
        <v>16</v>
      </c>
      <c r="I436">
        <v>13</v>
      </c>
      <c r="J436" s="18">
        <f t="shared" si="18"/>
        <v>3</v>
      </c>
      <c r="K436" s="20">
        <f t="shared" si="19"/>
        <v>0.14683477844900539</v>
      </c>
      <c r="L436" s="20">
        <f t="shared" si="20"/>
        <v>8.1405517814681367</v>
      </c>
    </row>
    <row r="437" spans="5:12" x14ac:dyDescent="0.25">
      <c r="E437" s="11"/>
      <c r="F437" t="s">
        <v>44</v>
      </c>
      <c r="G437" t="s">
        <v>103</v>
      </c>
      <c r="H437">
        <v>19</v>
      </c>
      <c r="I437">
        <v>22</v>
      </c>
      <c r="J437" s="18">
        <f t="shared" si="18"/>
        <v>-3</v>
      </c>
      <c r="K437" s="20">
        <f t="shared" si="19"/>
        <v>-0.19574113900391366</v>
      </c>
      <c r="L437" s="20">
        <f t="shared" si="20"/>
        <v>7.8638677594750677</v>
      </c>
    </row>
    <row r="438" spans="5:12" x14ac:dyDescent="0.25">
      <c r="E438" s="11"/>
      <c r="F438" t="s">
        <v>139</v>
      </c>
      <c r="G438" t="s">
        <v>29</v>
      </c>
      <c r="H438">
        <v>35</v>
      </c>
      <c r="I438">
        <v>42</v>
      </c>
      <c r="J438" s="18">
        <f t="shared" si="18"/>
        <v>-7</v>
      </c>
      <c r="K438" s="20">
        <f t="shared" si="19"/>
        <v>-6.8114060810427048</v>
      </c>
      <c r="L438" s="20">
        <f t="shared" si="20"/>
        <v>3.5567666267670814E-2</v>
      </c>
    </row>
    <row r="439" spans="5:12" x14ac:dyDescent="0.25">
      <c r="E439" s="11"/>
      <c r="F439" t="s">
        <v>91</v>
      </c>
      <c r="G439" t="s">
        <v>159</v>
      </c>
      <c r="H439">
        <v>51</v>
      </c>
      <c r="I439">
        <v>35</v>
      </c>
      <c r="J439" s="18">
        <f t="shared" si="18"/>
        <v>16</v>
      </c>
      <c r="K439" s="20">
        <f t="shared" si="19"/>
        <v>17.188137651348129</v>
      </c>
      <c r="L439" s="20">
        <f t="shared" si="20"/>
        <v>1.4116710785510471</v>
      </c>
    </row>
    <row r="440" spans="5:12" x14ac:dyDescent="0.25">
      <c r="E440" s="11"/>
      <c r="F440" t="s">
        <v>17</v>
      </c>
      <c r="G440" t="s">
        <v>26</v>
      </c>
      <c r="H440">
        <v>13</v>
      </c>
      <c r="I440">
        <v>20</v>
      </c>
      <c r="J440" s="18">
        <f t="shared" si="18"/>
        <v>-7</v>
      </c>
      <c r="K440" s="20">
        <f t="shared" si="19"/>
        <v>7.8984317339945154E-2</v>
      </c>
      <c r="L440" s="20">
        <f t="shared" si="20"/>
        <v>50.112018965144884</v>
      </c>
    </row>
    <row r="441" spans="5:12" x14ac:dyDescent="0.25">
      <c r="E441" s="11"/>
      <c r="F441" t="s">
        <v>179</v>
      </c>
      <c r="G441" t="s">
        <v>46</v>
      </c>
      <c r="H441">
        <v>35</v>
      </c>
      <c r="I441">
        <v>41</v>
      </c>
      <c r="J441" s="18">
        <f t="shared" si="18"/>
        <v>-6</v>
      </c>
      <c r="K441" s="20">
        <f t="shared" si="19"/>
        <v>-15.386769454405595</v>
      </c>
      <c r="L441" s="20">
        <f t="shared" si="20"/>
        <v>88.111440790161907</v>
      </c>
    </row>
    <row r="442" spans="5:12" x14ac:dyDescent="0.25">
      <c r="E442" s="11"/>
      <c r="F442" t="s">
        <v>23</v>
      </c>
      <c r="G442" t="s">
        <v>59</v>
      </c>
      <c r="H442">
        <v>56</v>
      </c>
      <c r="I442">
        <v>28</v>
      </c>
      <c r="J442" s="18">
        <f t="shared" si="18"/>
        <v>28</v>
      </c>
      <c r="K442" s="20">
        <f t="shared" si="19"/>
        <v>31.763094026335509</v>
      </c>
      <c r="L442" s="20">
        <f t="shared" si="20"/>
        <v>14.16087665104199</v>
      </c>
    </row>
    <row r="443" spans="5:12" x14ac:dyDescent="0.25">
      <c r="E443" s="11"/>
      <c r="F443" t="s">
        <v>5</v>
      </c>
      <c r="G443" t="s">
        <v>1</v>
      </c>
      <c r="H443">
        <v>23</v>
      </c>
      <c r="I443">
        <v>24</v>
      </c>
      <c r="J443" s="18">
        <f t="shared" si="18"/>
        <v>-1</v>
      </c>
      <c r="K443" s="20">
        <f t="shared" si="19"/>
        <v>-4.7061385508279017</v>
      </c>
      <c r="L443" s="20">
        <f t="shared" si="20"/>
        <v>13.735462957932739</v>
      </c>
    </row>
    <row r="444" spans="5:12" x14ac:dyDescent="0.25">
      <c r="E444" s="11"/>
      <c r="F444" t="s">
        <v>20</v>
      </c>
      <c r="G444" t="s">
        <v>87</v>
      </c>
      <c r="H444">
        <v>21</v>
      </c>
      <c r="I444">
        <v>58</v>
      </c>
      <c r="J444" s="18">
        <f t="shared" si="18"/>
        <v>-37</v>
      </c>
      <c r="K444" s="20">
        <f t="shared" si="19"/>
        <v>-32.041599071282135</v>
      </c>
      <c r="L444" s="20">
        <f t="shared" si="20"/>
        <v>24.58573976991018</v>
      </c>
    </row>
    <row r="445" spans="5:12" x14ac:dyDescent="0.25">
      <c r="E445" s="11"/>
      <c r="F445" t="s">
        <v>131</v>
      </c>
      <c r="G445" t="s">
        <v>69</v>
      </c>
      <c r="H445">
        <v>29</v>
      </c>
      <c r="I445">
        <v>21</v>
      </c>
      <c r="J445" s="18">
        <f t="shared" si="18"/>
        <v>8</v>
      </c>
      <c r="K445" s="20">
        <f t="shared" si="19"/>
        <v>4.0840387695029676</v>
      </c>
      <c r="L445" s="20">
        <f t="shared" si="20"/>
        <v>15.334752358755832</v>
      </c>
    </row>
    <row r="446" spans="5:12" x14ac:dyDescent="0.25">
      <c r="E446" s="11"/>
      <c r="F446" t="s">
        <v>136</v>
      </c>
      <c r="G446" t="s">
        <v>169</v>
      </c>
      <c r="H446">
        <v>27</v>
      </c>
      <c r="I446">
        <v>17</v>
      </c>
      <c r="J446" s="18">
        <f t="shared" si="18"/>
        <v>10</v>
      </c>
      <c r="K446" s="20">
        <f t="shared" si="19"/>
        <v>18.68172370695784</v>
      </c>
      <c r="L446" s="20">
        <f t="shared" si="20"/>
        <v>75.372326523953774</v>
      </c>
    </row>
    <row r="447" spans="5:12" x14ac:dyDescent="0.25">
      <c r="E447" s="11"/>
      <c r="F447" t="s">
        <v>80</v>
      </c>
      <c r="G447" t="s">
        <v>31</v>
      </c>
      <c r="H447">
        <v>23</v>
      </c>
      <c r="I447">
        <v>0</v>
      </c>
      <c r="J447" s="18">
        <f t="shared" si="18"/>
        <v>23</v>
      </c>
      <c r="K447" s="20">
        <f t="shared" si="19"/>
        <v>8.6444823558728103</v>
      </c>
      <c r="L447" s="20">
        <f t="shared" si="20"/>
        <v>206.08088683084705</v>
      </c>
    </row>
    <row r="448" spans="5:12" x14ac:dyDescent="0.25">
      <c r="E448" s="11"/>
      <c r="F448" t="s">
        <v>107</v>
      </c>
      <c r="G448" t="s">
        <v>173</v>
      </c>
      <c r="H448">
        <v>31</v>
      </c>
      <c r="I448">
        <v>30</v>
      </c>
      <c r="J448" s="18">
        <f t="shared" si="18"/>
        <v>1</v>
      </c>
      <c r="K448" s="20">
        <f t="shared" si="19"/>
        <v>14.483275146036306</v>
      </c>
      <c r="L448" s="20">
        <f t="shared" si="20"/>
        <v>181.79870866372036</v>
      </c>
    </row>
    <row r="449" spans="5:12" x14ac:dyDescent="0.25">
      <c r="E449" s="11"/>
      <c r="F449" t="s">
        <v>77</v>
      </c>
      <c r="G449" t="s">
        <v>71</v>
      </c>
      <c r="H449">
        <v>16</v>
      </c>
      <c r="I449">
        <v>31</v>
      </c>
      <c r="J449" s="18">
        <f t="shared" si="18"/>
        <v>-15</v>
      </c>
      <c r="K449" s="20">
        <f t="shared" si="19"/>
        <v>-3.8941711233114371</v>
      </c>
      <c r="L449" s="20">
        <f t="shared" si="20"/>
        <v>123.33943503828954</v>
      </c>
    </row>
    <row r="450" spans="5:12" x14ac:dyDescent="0.25">
      <c r="E450" s="11"/>
      <c r="F450" t="s">
        <v>96</v>
      </c>
      <c r="G450" t="s">
        <v>42</v>
      </c>
      <c r="H450">
        <v>17</v>
      </c>
      <c r="I450">
        <v>31</v>
      </c>
      <c r="J450" s="18">
        <f t="shared" si="18"/>
        <v>-14</v>
      </c>
      <c r="K450" s="20">
        <f t="shared" si="19"/>
        <v>-1.1284948463252245</v>
      </c>
      <c r="L450" s="20">
        <f t="shared" si="20"/>
        <v>165.6756449210763</v>
      </c>
    </row>
    <row r="451" spans="5:12" x14ac:dyDescent="0.25">
      <c r="E451" s="11"/>
      <c r="F451" t="s">
        <v>105</v>
      </c>
      <c r="G451" t="s">
        <v>50</v>
      </c>
      <c r="H451">
        <v>7</v>
      </c>
      <c r="I451">
        <v>49</v>
      </c>
      <c r="J451" s="18">
        <f t="shared" si="18"/>
        <v>-42</v>
      </c>
      <c r="K451" s="20">
        <f t="shared" si="19"/>
        <v>-13.98449103661396</v>
      </c>
      <c r="L451" s="20">
        <f t="shared" si="20"/>
        <v>784.8687424775635</v>
      </c>
    </row>
    <row r="452" spans="5:12" x14ac:dyDescent="0.25">
      <c r="E452" s="11"/>
      <c r="F452" t="s">
        <v>33</v>
      </c>
      <c r="G452" t="s">
        <v>0</v>
      </c>
      <c r="H452">
        <v>10</v>
      </c>
      <c r="I452">
        <v>37</v>
      </c>
      <c r="J452" s="18">
        <f t="shared" si="18"/>
        <v>-27</v>
      </c>
      <c r="K452" s="20">
        <f t="shared" si="19"/>
        <v>-25.229995281309172</v>
      </c>
      <c r="L452" s="20">
        <f t="shared" si="20"/>
        <v>3.1329167041877968</v>
      </c>
    </row>
    <row r="453" spans="5:12" x14ac:dyDescent="0.25">
      <c r="E453" s="11"/>
      <c r="F453" t="s">
        <v>70</v>
      </c>
      <c r="G453" t="s">
        <v>21</v>
      </c>
      <c r="H453">
        <v>41</v>
      </c>
      <c r="I453">
        <v>7</v>
      </c>
      <c r="J453" s="18">
        <f t="shared" si="18"/>
        <v>34</v>
      </c>
      <c r="K453" s="20">
        <f t="shared" si="19"/>
        <v>29.134355557634166</v>
      </c>
      <c r="L453" s="20">
        <f t="shared" si="20"/>
        <v>23.67449583952553</v>
      </c>
    </row>
    <row r="454" spans="5:12" x14ac:dyDescent="0.25">
      <c r="E454" s="11"/>
      <c r="F454" t="s">
        <v>11</v>
      </c>
      <c r="G454" t="s">
        <v>148</v>
      </c>
      <c r="H454">
        <v>13</v>
      </c>
      <c r="I454">
        <v>24</v>
      </c>
      <c r="J454" s="18">
        <f t="shared" ref="J454:J517" si="21">H454-I454</f>
        <v>-11</v>
      </c>
      <c r="K454" s="20">
        <f t="shared" si="19"/>
        <v>-2.5226343052469669</v>
      </c>
      <c r="L454" s="20">
        <f t="shared" si="20"/>
        <v>71.865729122575573</v>
      </c>
    </row>
    <row r="455" spans="5:12" x14ac:dyDescent="0.25">
      <c r="E455" s="11"/>
      <c r="F455" t="s">
        <v>3</v>
      </c>
      <c r="G455" t="s">
        <v>2</v>
      </c>
      <c r="H455">
        <v>20</v>
      </c>
      <c r="I455">
        <v>42</v>
      </c>
      <c r="J455" s="18">
        <f t="shared" si="21"/>
        <v>-22</v>
      </c>
      <c r="K455" s="20">
        <f t="shared" ref="K455:K518" si="22">VLOOKUP(F455,$B$12:$C$230,2,FALSE)-VLOOKUP(G455,$B$12:$C$230,2,FALSE)+$B$3</f>
        <v>-12.171643681550819</v>
      </c>
      <c r="L455" s="20">
        <f t="shared" ref="L455:L518" si="23">(J455-K455)^2</f>
        <v>96.596587922399948</v>
      </c>
    </row>
    <row r="456" spans="5:12" x14ac:dyDescent="0.25">
      <c r="E456" s="11"/>
      <c r="F456" t="s">
        <v>74</v>
      </c>
      <c r="G456" t="s">
        <v>10</v>
      </c>
      <c r="H456">
        <v>36</v>
      </c>
      <c r="I456">
        <v>17</v>
      </c>
      <c r="J456" s="18">
        <f t="shared" si="21"/>
        <v>19</v>
      </c>
      <c r="K456" s="20">
        <f t="shared" si="22"/>
        <v>27.186170954406016</v>
      </c>
      <c r="L456" s="20">
        <f t="shared" si="23"/>
        <v>67.013394894760708</v>
      </c>
    </row>
    <row r="457" spans="5:12" x14ac:dyDescent="0.25">
      <c r="E457" s="11"/>
      <c r="F457" t="s">
        <v>62</v>
      </c>
      <c r="G457" t="s">
        <v>63</v>
      </c>
      <c r="H457">
        <v>38</v>
      </c>
      <c r="I457">
        <v>17</v>
      </c>
      <c r="J457" s="18">
        <f t="shared" si="21"/>
        <v>21</v>
      </c>
      <c r="K457" s="20">
        <f t="shared" si="22"/>
        <v>3.0043584750381176</v>
      </c>
      <c r="L457" s="20">
        <f t="shared" si="23"/>
        <v>323.84311389493246</v>
      </c>
    </row>
    <row r="458" spans="5:12" x14ac:dyDescent="0.25">
      <c r="E458" s="11"/>
      <c r="F458" t="s">
        <v>60</v>
      </c>
      <c r="G458" t="s">
        <v>90</v>
      </c>
      <c r="H458">
        <v>7</v>
      </c>
      <c r="I458">
        <v>38</v>
      </c>
      <c r="J458" s="18">
        <f t="shared" si="21"/>
        <v>-31</v>
      </c>
      <c r="K458" s="20">
        <f t="shared" si="22"/>
        <v>-26.561676323040388</v>
      </c>
      <c r="L458" s="20">
        <f t="shared" si="23"/>
        <v>19.698717061460293</v>
      </c>
    </row>
    <row r="459" spans="5:12" x14ac:dyDescent="0.25">
      <c r="E459" s="11"/>
      <c r="F459" t="s">
        <v>14</v>
      </c>
      <c r="G459" t="s">
        <v>158</v>
      </c>
      <c r="H459">
        <v>31</v>
      </c>
      <c r="I459">
        <v>48</v>
      </c>
      <c r="J459" s="18">
        <f t="shared" si="21"/>
        <v>-17</v>
      </c>
      <c r="K459" s="20">
        <f t="shared" si="22"/>
        <v>-22.108552649167095</v>
      </c>
      <c r="L459" s="20">
        <f t="shared" si="23"/>
        <v>26.097310169312141</v>
      </c>
    </row>
    <row r="460" spans="5:12" x14ac:dyDescent="0.25">
      <c r="E460" s="11"/>
      <c r="F460" t="s">
        <v>28</v>
      </c>
      <c r="G460" t="s">
        <v>85</v>
      </c>
      <c r="H460">
        <v>36</v>
      </c>
      <c r="I460">
        <v>49</v>
      </c>
      <c r="J460" s="18">
        <f t="shared" si="21"/>
        <v>-13</v>
      </c>
      <c r="K460" s="20">
        <f t="shared" si="22"/>
        <v>-13.474031458688003</v>
      </c>
      <c r="L460" s="20">
        <f t="shared" si="23"/>
        <v>0.22470582382587612</v>
      </c>
    </row>
    <row r="461" spans="5:12" x14ac:dyDescent="0.25">
      <c r="E461" s="11"/>
      <c r="F461" t="s">
        <v>52</v>
      </c>
      <c r="G461" t="s">
        <v>47</v>
      </c>
      <c r="H461">
        <v>23</v>
      </c>
      <c r="I461">
        <v>0</v>
      </c>
      <c r="J461" s="18">
        <f t="shared" si="21"/>
        <v>23</v>
      </c>
      <c r="K461" s="20">
        <f t="shared" si="22"/>
        <v>12.370411535400066</v>
      </c>
      <c r="L461" s="20">
        <f t="shared" si="23"/>
        <v>112.98815092675598</v>
      </c>
    </row>
    <row r="462" spans="5:12" x14ac:dyDescent="0.25">
      <c r="E462" s="11"/>
      <c r="F462" t="s">
        <v>98</v>
      </c>
      <c r="G462" t="s">
        <v>7</v>
      </c>
      <c r="H462">
        <v>14</v>
      </c>
      <c r="I462">
        <v>7</v>
      </c>
      <c r="J462" s="18">
        <f t="shared" si="21"/>
        <v>7</v>
      </c>
      <c r="K462" s="20">
        <f t="shared" si="22"/>
        <v>7.194455355143873</v>
      </c>
      <c r="L462" s="20">
        <f t="shared" si="23"/>
        <v>3.7812885144129782E-2</v>
      </c>
    </row>
    <row r="463" spans="5:12" x14ac:dyDescent="0.25">
      <c r="E463" s="11"/>
      <c r="F463" t="s">
        <v>170</v>
      </c>
      <c r="G463" t="s">
        <v>79</v>
      </c>
      <c r="H463">
        <v>19</v>
      </c>
      <c r="I463">
        <v>3</v>
      </c>
      <c r="J463" s="18">
        <f t="shared" si="21"/>
        <v>16</v>
      </c>
      <c r="K463" s="20">
        <f t="shared" si="22"/>
        <v>2.8964337069917723</v>
      </c>
      <c r="L463" s="20">
        <f t="shared" si="23"/>
        <v>171.70344959526139</v>
      </c>
    </row>
    <row r="464" spans="5:12" x14ac:dyDescent="0.25">
      <c r="E464" s="11"/>
      <c r="F464" t="s">
        <v>108</v>
      </c>
      <c r="G464" t="s">
        <v>209</v>
      </c>
      <c r="H464">
        <v>31</v>
      </c>
      <c r="I464">
        <v>24</v>
      </c>
      <c r="J464" s="18">
        <f t="shared" si="21"/>
        <v>7</v>
      </c>
      <c r="K464" s="20">
        <f t="shared" si="22"/>
        <v>17.013948945623625</v>
      </c>
      <c r="L464" s="20">
        <f t="shared" si="23"/>
        <v>100.27917348555651</v>
      </c>
    </row>
    <row r="465" spans="5:12" x14ac:dyDescent="0.25">
      <c r="E465" s="11"/>
      <c r="F465" t="s">
        <v>106</v>
      </c>
      <c r="G465" t="s">
        <v>84</v>
      </c>
      <c r="H465">
        <v>20</v>
      </c>
      <c r="I465">
        <v>14</v>
      </c>
      <c r="J465" s="18">
        <f t="shared" si="21"/>
        <v>6</v>
      </c>
      <c r="K465" s="20">
        <f t="shared" si="22"/>
        <v>13.283708432607128</v>
      </c>
      <c r="L465" s="20">
        <f t="shared" si="23"/>
        <v>53.052408531232182</v>
      </c>
    </row>
    <row r="466" spans="5:12" x14ac:dyDescent="0.25">
      <c r="E466" s="11"/>
      <c r="F466" t="s">
        <v>40</v>
      </c>
      <c r="G466" t="s">
        <v>22</v>
      </c>
      <c r="H466">
        <v>31</v>
      </c>
      <c r="I466">
        <v>7</v>
      </c>
      <c r="J466" s="18">
        <f t="shared" si="21"/>
        <v>24</v>
      </c>
      <c r="K466" s="20">
        <f t="shared" si="22"/>
        <v>3.2110811616204562</v>
      </c>
      <c r="L466" s="20">
        <f t="shared" si="23"/>
        <v>432.17914646873191</v>
      </c>
    </row>
    <row r="467" spans="5:12" x14ac:dyDescent="0.25">
      <c r="E467" s="11"/>
      <c r="F467" t="s">
        <v>24</v>
      </c>
      <c r="G467" t="s">
        <v>86</v>
      </c>
      <c r="H467">
        <v>7</v>
      </c>
      <c r="I467">
        <v>21</v>
      </c>
      <c r="J467" s="18">
        <f t="shared" si="21"/>
        <v>-14</v>
      </c>
      <c r="K467" s="20">
        <f t="shared" si="22"/>
        <v>-13.442794542096976</v>
      </c>
      <c r="L467" s="20">
        <f t="shared" si="23"/>
        <v>0.31047792231691829</v>
      </c>
    </row>
    <row r="468" spans="5:12" x14ac:dyDescent="0.25">
      <c r="E468" s="11"/>
      <c r="F468" t="s">
        <v>174</v>
      </c>
      <c r="G468" t="s">
        <v>145</v>
      </c>
      <c r="H468">
        <v>21</v>
      </c>
      <c r="I468">
        <v>13</v>
      </c>
      <c r="J468" s="18">
        <f t="shared" si="21"/>
        <v>8</v>
      </c>
      <c r="K468" s="20">
        <f t="shared" si="22"/>
        <v>15.449558866353996</v>
      </c>
      <c r="L468" s="20">
        <f t="shared" si="23"/>
        <v>55.49592730327344</v>
      </c>
    </row>
    <row r="469" spans="5:12" x14ac:dyDescent="0.25">
      <c r="E469" s="11"/>
      <c r="F469" t="s">
        <v>81</v>
      </c>
      <c r="G469" t="s">
        <v>73</v>
      </c>
      <c r="H469">
        <v>65</v>
      </c>
      <c r="I469">
        <v>33</v>
      </c>
      <c r="J469" s="18">
        <f t="shared" si="21"/>
        <v>32</v>
      </c>
      <c r="K469" s="20">
        <f t="shared" si="22"/>
        <v>20.72517571486307</v>
      </c>
      <c r="L469" s="20">
        <f t="shared" si="23"/>
        <v>127.12166266071348</v>
      </c>
    </row>
    <row r="470" spans="5:12" x14ac:dyDescent="0.25">
      <c r="E470" s="11"/>
      <c r="F470" t="s">
        <v>51</v>
      </c>
      <c r="G470" t="s">
        <v>18</v>
      </c>
      <c r="H470">
        <v>53</v>
      </c>
      <c r="I470">
        <v>28</v>
      </c>
      <c r="J470" s="18">
        <f t="shared" si="21"/>
        <v>25</v>
      </c>
      <c r="K470" s="20">
        <f t="shared" si="22"/>
        <v>1.4242362439422469</v>
      </c>
      <c r="L470" s="20">
        <f t="shared" si="23"/>
        <v>555.81663668144643</v>
      </c>
    </row>
    <row r="471" spans="5:12" x14ac:dyDescent="0.25">
      <c r="E471" s="11"/>
      <c r="F471" t="s">
        <v>82</v>
      </c>
      <c r="G471" t="s">
        <v>49</v>
      </c>
      <c r="H471">
        <v>22</v>
      </c>
      <c r="I471">
        <v>40</v>
      </c>
      <c r="J471" s="18">
        <f t="shared" si="21"/>
        <v>-18</v>
      </c>
      <c r="K471" s="20">
        <f t="shared" si="22"/>
        <v>-8.7384473863624805</v>
      </c>
      <c r="L471" s="20">
        <f t="shared" si="23"/>
        <v>85.776356815175973</v>
      </c>
    </row>
    <row r="472" spans="5:12" x14ac:dyDescent="0.25">
      <c r="E472" s="11"/>
      <c r="F472" t="s">
        <v>88</v>
      </c>
      <c r="G472" t="s">
        <v>38</v>
      </c>
      <c r="H472">
        <v>15</v>
      </c>
      <c r="I472">
        <v>18</v>
      </c>
      <c r="J472" s="18">
        <f t="shared" si="21"/>
        <v>-3</v>
      </c>
      <c r="K472" s="20">
        <f t="shared" si="22"/>
        <v>-21.522222506017613</v>
      </c>
      <c r="L472" s="20">
        <f t="shared" si="23"/>
        <v>343.07272656242537</v>
      </c>
    </row>
    <row r="473" spans="5:12" x14ac:dyDescent="0.25">
      <c r="E473" s="11"/>
      <c r="F473" t="s">
        <v>36</v>
      </c>
      <c r="G473" t="s">
        <v>139</v>
      </c>
      <c r="H473">
        <v>49</v>
      </c>
      <c r="I473">
        <v>14</v>
      </c>
      <c r="J473" s="18">
        <f t="shared" si="21"/>
        <v>35</v>
      </c>
      <c r="K473" s="20">
        <f t="shared" si="22"/>
        <v>29.861055041118419</v>
      </c>
      <c r="L473" s="20">
        <f t="shared" si="23"/>
        <v>26.408755290414412</v>
      </c>
    </row>
    <row r="474" spans="5:12" x14ac:dyDescent="0.25">
      <c r="E474" s="11"/>
      <c r="F474" t="s">
        <v>211</v>
      </c>
      <c r="G474" t="s">
        <v>95</v>
      </c>
      <c r="H474">
        <v>27</v>
      </c>
      <c r="I474">
        <v>52</v>
      </c>
      <c r="J474" s="18">
        <f t="shared" si="21"/>
        <v>-25</v>
      </c>
      <c r="K474" s="20">
        <f t="shared" si="22"/>
        <v>-17.48365836340956</v>
      </c>
      <c r="L474" s="20">
        <f t="shared" si="23"/>
        <v>56.495391597943048</v>
      </c>
    </row>
    <row r="475" spans="5:12" x14ac:dyDescent="0.25">
      <c r="E475" s="11"/>
      <c r="F475" t="s">
        <v>76</v>
      </c>
      <c r="G475" t="s">
        <v>188</v>
      </c>
      <c r="H475">
        <v>34</v>
      </c>
      <c r="I475">
        <v>37</v>
      </c>
      <c r="J475" s="18">
        <f t="shared" si="21"/>
        <v>-3</v>
      </c>
      <c r="K475" s="20">
        <f t="shared" si="22"/>
        <v>-2.6856819118777646</v>
      </c>
      <c r="L475" s="20">
        <f t="shared" si="23"/>
        <v>9.8795860520817333E-2</v>
      </c>
    </row>
    <row r="476" spans="5:12" x14ac:dyDescent="0.25">
      <c r="E476" s="11"/>
      <c r="F476" t="s">
        <v>83</v>
      </c>
      <c r="G476" t="s">
        <v>37</v>
      </c>
      <c r="H476">
        <v>28</v>
      </c>
      <c r="I476">
        <v>33</v>
      </c>
      <c r="J476" s="18">
        <f t="shared" si="21"/>
        <v>-5</v>
      </c>
      <c r="K476" s="20">
        <f t="shared" si="22"/>
        <v>-14.938785409688634</v>
      </c>
      <c r="L476" s="20">
        <f t="shared" si="23"/>
        <v>98.779455419839678</v>
      </c>
    </row>
    <row r="477" spans="5:12" x14ac:dyDescent="0.25">
      <c r="E477" s="11"/>
      <c r="F477" t="s">
        <v>57</v>
      </c>
      <c r="G477" t="s">
        <v>35</v>
      </c>
      <c r="H477">
        <v>49</v>
      </c>
      <c r="I477">
        <v>20</v>
      </c>
      <c r="J477" s="18">
        <f t="shared" si="21"/>
        <v>29</v>
      </c>
      <c r="K477" s="20">
        <f t="shared" si="22"/>
        <v>-4.6323874627619546</v>
      </c>
      <c r="L477" s="20">
        <f t="shared" si="23"/>
        <v>1131.1374864453476</v>
      </c>
    </row>
    <row r="478" spans="5:12" x14ac:dyDescent="0.25">
      <c r="E478" s="11"/>
      <c r="F478" t="s">
        <v>93</v>
      </c>
      <c r="G478" t="s">
        <v>25</v>
      </c>
      <c r="H478">
        <v>16</v>
      </c>
      <c r="I478">
        <v>13</v>
      </c>
      <c r="J478" s="18">
        <f t="shared" si="21"/>
        <v>3</v>
      </c>
      <c r="K478" s="20">
        <f t="shared" si="22"/>
        <v>17.464266237749513</v>
      </c>
      <c r="L478" s="20">
        <f t="shared" si="23"/>
        <v>209.21499779650046</v>
      </c>
    </row>
    <row r="479" spans="5:12" x14ac:dyDescent="0.25">
      <c r="E479" s="11"/>
      <c r="F479" t="s">
        <v>78</v>
      </c>
      <c r="G479" t="s">
        <v>12</v>
      </c>
      <c r="H479">
        <v>38</v>
      </c>
      <c r="I479">
        <v>30</v>
      </c>
      <c r="J479" s="18">
        <f t="shared" si="21"/>
        <v>8</v>
      </c>
      <c r="K479" s="20">
        <f t="shared" si="22"/>
        <v>23.675866881640566</v>
      </c>
      <c r="L479" s="20">
        <f t="shared" si="23"/>
        <v>245.73280249091553</v>
      </c>
    </row>
    <row r="480" spans="5:12" x14ac:dyDescent="0.25">
      <c r="E480" s="11"/>
      <c r="F480" t="s">
        <v>89</v>
      </c>
      <c r="G480" t="s">
        <v>100</v>
      </c>
      <c r="H480">
        <v>23</v>
      </c>
      <c r="I480">
        <v>27</v>
      </c>
      <c r="J480" s="18">
        <f t="shared" si="21"/>
        <v>-4</v>
      </c>
      <c r="K480" s="20">
        <f t="shared" si="22"/>
        <v>4.2069943837969106</v>
      </c>
      <c r="L480" s="20">
        <f t="shared" si="23"/>
        <v>67.354756815674037</v>
      </c>
    </row>
    <row r="481" spans="5:12" x14ac:dyDescent="0.25">
      <c r="E481" s="11"/>
      <c r="F481" t="s">
        <v>202</v>
      </c>
      <c r="G481" t="s">
        <v>210</v>
      </c>
      <c r="H481">
        <v>27</v>
      </c>
      <c r="I481">
        <v>17</v>
      </c>
      <c r="J481" s="18">
        <f t="shared" si="21"/>
        <v>10</v>
      </c>
      <c r="K481" s="20">
        <f t="shared" si="22"/>
        <v>18.536243225529986</v>
      </c>
      <c r="L481" s="20">
        <f t="shared" si="23"/>
        <v>72.867448405406591</v>
      </c>
    </row>
    <row r="482" spans="5:12" x14ac:dyDescent="0.25">
      <c r="E482" s="11"/>
      <c r="F482" t="s">
        <v>39</v>
      </c>
      <c r="G482" t="s">
        <v>44</v>
      </c>
      <c r="H482">
        <v>40</v>
      </c>
      <c r="I482">
        <v>37</v>
      </c>
      <c r="J482" s="18">
        <f t="shared" si="21"/>
        <v>3</v>
      </c>
      <c r="K482" s="20">
        <f t="shared" si="22"/>
        <v>18.719317554951232</v>
      </c>
      <c r="L482" s="20">
        <f t="shared" si="23"/>
        <v>247.09694439339796</v>
      </c>
    </row>
    <row r="483" spans="5:12" x14ac:dyDescent="0.25">
      <c r="E483" s="11"/>
      <c r="F483" t="s">
        <v>19</v>
      </c>
      <c r="G483" t="s">
        <v>104</v>
      </c>
      <c r="H483">
        <v>24</v>
      </c>
      <c r="I483">
        <v>17</v>
      </c>
      <c r="J483" s="18">
        <f t="shared" si="21"/>
        <v>7</v>
      </c>
      <c r="K483" s="20">
        <f t="shared" si="22"/>
        <v>3.3055731688241967</v>
      </c>
      <c r="L483" s="20">
        <f t="shared" si="23"/>
        <v>13.648789610911686</v>
      </c>
    </row>
    <row r="484" spans="5:12" x14ac:dyDescent="0.25">
      <c r="E484" s="11"/>
      <c r="F484" t="s">
        <v>72</v>
      </c>
      <c r="G484" t="s">
        <v>64</v>
      </c>
      <c r="H484">
        <v>48</v>
      </c>
      <c r="I484">
        <v>16</v>
      </c>
      <c r="J484" s="18">
        <f t="shared" si="21"/>
        <v>32</v>
      </c>
      <c r="K484" s="20">
        <f t="shared" si="22"/>
        <v>17.033996831489148</v>
      </c>
      <c r="L484" s="20">
        <f t="shared" si="23"/>
        <v>223.98125083987688</v>
      </c>
    </row>
    <row r="485" spans="5:12" x14ac:dyDescent="0.25">
      <c r="E485" s="11"/>
      <c r="F485" t="s">
        <v>9</v>
      </c>
      <c r="G485" t="s">
        <v>97</v>
      </c>
      <c r="H485">
        <v>31</v>
      </c>
      <c r="I485">
        <v>30</v>
      </c>
      <c r="J485" s="18">
        <f t="shared" si="21"/>
        <v>1</v>
      </c>
      <c r="K485" s="20">
        <f t="shared" si="22"/>
        <v>-4.9239100681532033E-2</v>
      </c>
      <c r="L485" s="20">
        <f t="shared" si="23"/>
        <v>1.10090269039899</v>
      </c>
    </row>
    <row r="486" spans="5:12" x14ac:dyDescent="0.25">
      <c r="E486" s="11"/>
      <c r="F486" t="s">
        <v>8</v>
      </c>
      <c r="G486" t="s">
        <v>200</v>
      </c>
      <c r="H486">
        <v>41</v>
      </c>
      <c r="I486">
        <v>28</v>
      </c>
      <c r="J486" s="18">
        <f t="shared" si="21"/>
        <v>13</v>
      </c>
      <c r="K486" s="20">
        <f t="shared" si="22"/>
        <v>13.388740795029008</v>
      </c>
      <c r="L486" s="20">
        <f t="shared" si="23"/>
        <v>0.15111940571978541</v>
      </c>
    </row>
    <row r="487" spans="5:12" x14ac:dyDescent="0.25">
      <c r="E487" s="11"/>
      <c r="F487" t="s">
        <v>67</v>
      </c>
      <c r="G487" t="s">
        <v>13</v>
      </c>
      <c r="H487">
        <v>16</v>
      </c>
      <c r="I487">
        <v>24</v>
      </c>
      <c r="J487" s="18">
        <f t="shared" si="21"/>
        <v>-8</v>
      </c>
      <c r="K487" s="20">
        <f t="shared" si="22"/>
        <v>-20.200571563070611</v>
      </c>
      <c r="L487" s="20">
        <f t="shared" si="23"/>
        <v>148.85394646560724</v>
      </c>
    </row>
    <row r="488" spans="5:12" x14ac:dyDescent="0.25">
      <c r="E488" s="11"/>
      <c r="F488" t="s">
        <v>75</v>
      </c>
      <c r="G488" t="s">
        <v>48</v>
      </c>
      <c r="H488">
        <v>14</v>
      </c>
      <c r="I488">
        <v>28</v>
      </c>
      <c r="J488" s="18">
        <f t="shared" si="21"/>
        <v>-14</v>
      </c>
      <c r="K488" s="20">
        <f t="shared" si="22"/>
        <v>4.4483670806769595</v>
      </c>
      <c r="L488" s="20">
        <f t="shared" si="23"/>
        <v>340.34224794340531</v>
      </c>
    </row>
    <row r="489" spans="5:12" x14ac:dyDescent="0.25">
      <c r="E489" s="11"/>
      <c r="F489" t="s">
        <v>94</v>
      </c>
      <c r="G489" t="s">
        <v>58</v>
      </c>
      <c r="H489">
        <v>27</v>
      </c>
      <c r="I489">
        <v>13</v>
      </c>
      <c r="J489" s="18">
        <f t="shared" si="21"/>
        <v>14</v>
      </c>
      <c r="K489" s="20">
        <f t="shared" si="22"/>
        <v>14.868042808781055</v>
      </c>
      <c r="L489" s="20">
        <f t="shared" si="23"/>
        <v>0.75349831787650401</v>
      </c>
    </row>
    <row r="490" spans="5:12" x14ac:dyDescent="0.25">
      <c r="E490" s="11"/>
      <c r="F490" t="s">
        <v>16</v>
      </c>
      <c r="G490" t="s">
        <v>92</v>
      </c>
      <c r="H490">
        <v>34</v>
      </c>
      <c r="I490">
        <v>20</v>
      </c>
      <c r="J490" s="18">
        <f t="shared" si="21"/>
        <v>14</v>
      </c>
      <c r="K490" s="20">
        <f t="shared" si="22"/>
        <v>11.269187868679509</v>
      </c>
      <c r="L490" s="20">
        <f t="shared" si="23"/>
        <v>7.4573348965671613</v>
      </c>
    </row>
    <row r="491" spans="5:12" x14ac:dyDescent="0.25">
      <c r="E491" s="11"/>
      <c r="F491" t="s">
        <v>4</v>
      </c>
      <c r="G491" t="s">
        <v>29</v>
      </c>
      <c r="H491">
        <v>10</v>
      </c>
      <c r="I491">
        <v>35</v>
      </c>
      <c r="J491" s="18">
        <f t="shared" si="21"/>
        <v>-25</v>
      </c>
      <c r="K491" s="20">
        <f t="shared" si="22"/>
        <v>-2.283864124451696</v>
      </c>
      <c r="L491" s="20">
        <f t="shared" si="23"/>
        <v>516.02282911637269</v>
      </c>
    </row>
    <row r="492" spans="5:12" x14ac:dyDescent="0.25">
      <c r="E492" s="11"/>
      <c r="F492" t="s">
        <v>54</v>
      </c>
      <c r="G492" t="s">
        <v>30</v>
      </c>
      <c r="H492">
        <v>49</v>
      </c>
      <c r="I492">
        <v>20</v>
      </c>
      <c r="J492" s="18">
        <f t="shared" si="21"/>
        <v>29</v>
      </c>
      <c r="K492" s="20">
        <f t="shared" si="22"/>
        <v>22.603365359308796</v>
      </c>
      <c r="L492" s="20">
        <f t="shared" si="23"/>
        <v>40.916934726490688</v>
      </c>
    </row>
    <row r="493" spans="5:12" x14ac:dyDescent="0.25">
      <c r="E493" s="11"/>
      <c r="F493" t="s">
        <v>45</v>
      </c>
      <c r="G493" t="s">
        <v>34</v>
      </c>
      <c r="H493">
        <v>17</v>
      </c>
      <c r="I493">
        <v>38</v>
      </c>
      <c r="J493" s="18">
        <f t="shared" si="21"/>
        <v>-21</v>
      </c>
      <c r="K493" s="20">
        <f t="shared" si="22"/>
        <v>-21.964613464188133</v>
      </c>
      <c r="L493" s="20">
        <f t="shared" si="23"/>
        <v>0.93047913529303095</v>
      </c>
    </row>
    <row r="494" spans="5:12" x14ac:dyDescent="0.25">
      <c r="E494" s="11"/>
      <c r="F494" t="s">
        <v>158</v>
      </c>
      <c r="G494" t="s">
        <v>136</v>
      </c>
      <c r="H494">
        <v>34</v>
      </c>
      <c r="I494">
        <v>14</v>
      </c>
      <c r="J494" s="18">
        <f t="shared" si="21"/>
        <v>20</v>
      </c>
      <c r="K494" s="20">
        <f t="shared" si="22"/>
        <v>-9.6039486543899386</v>
      </c>
      <c r="L494" s="20">
        <f t="shared" si="23"/>
        <v>876.39377593175584</v>
      </c>
    </row>
    <row r="495" spans="5:12" x14ac:dyDescent="0.25">
      <c r="E495" s="11"/>
      <c r="F495" t="s">
        <v>103</v>
      </c>
      <c r="G495" t="s">
        <v>102</v>
      </c>
      <c r="H495">
        <v>28</v>
      </c>
      <c r="I495">
        <v>49</v>
      </c>
      <c r="J495" s="18">
        <f t="shared" si="21"/>
        <v>-21</v>
      </c>
      <c r="K495" s="20">
        <f t="shared" si="22"/>
        <v>-8.4592252955735034</v>
      </c>
      <c r="L495" s="20">
        <f t="shared" si="23"/>
        <v>157.27103018718347</v>
      </c>
    </row>
    <row r="496" spans="5:12" x14ac:dyDescent="0.25">
      <c r="E496" s="11"/>
      <c r="F496" t="s">
        <v>36</v>
      </c>
      <c r="G496" t="s">
        <v>3</v>
      </c>
      <c r="H496">
        <v>52</v>
      </c>
      <c r="I496">
        <v>14</v>
      </c>
      <c r="J496" s="18">
        <f t="shared" si="21"/>
        <v>38</v>
      </c>
      <c r="K496" s="20">
        <f t="shared" si="22"/>
        <v>26.204220160220572</v>
      </c>
      <c r="L496" s="20">
        <f t="shared" si="23"/>
        <v>139.14042202854679</v>
      </c>
    </row>
    <row r="497" spans="5:12" x14ac:dyDescent="0.25">
      <c r="E497" s="11"/>
      <c r="F497" t="s">
        <v>29</v>
      </c>
      <c r="G497" t="s">
        <v>96</v>
      </c>
      <c r="H497">
        <v>24</v>
      </c>
      <c r="I497">
        <v>51</v>
      </c>
      <c r="J497" s="18">
        <f t="shared" si="21"/>
        <v>-27</v>
      </c>
      <c r="K497" s="20">
        <f t="shared" si="22"/>
        <v>-6.4103897332614963</v>
      </c>
      <c r="L497" s="20">
        <f t="shared" si="23"/>
        <v>423.9320509361836</v>
      </c>
    </row>
    <row r="498" spans="5:12" x14ac:dyDescent="0.25">
      <c r="E498" s="11"/>
      <c r="F498" t="s">
        <v>41</v>
      </c>
      <c r="G498" t="s">
        <v>101</v>
      </c>
      <c r="H498">
        <v>58</v>
      </c>
      <c r="I498">
        <v>14</v>
      </c>
      <c r="J498" s="18">
        <f t="shared" si="21"/>
        <v>44</v>
      </c>
      <c r="K498" s="20">
        <f t="shared" si="22"/>
        <v>26.320858721304461</v>
      </c>
      <c r="L498" s="20">
        <f t="shared" si="23"/>
        <v>312.55203635207653</v>
      </c>
    </row>
    <row r="499" spans="5:12" x14ac:dyDescent="0.25">
      <c r="E499" s="11"/>
      <c r="F499" t="s">
        <v>55</v>
      </c>
      <c r="G499" t="s">
        <v>172</v>
      </c>
      <c r="H499">
        <v>27</v>
      </c>
      <c r="I499">
        <v>14</v>
      </c>
      <c r="J499" s="18">
        <f t="shared" si="21"/>
        <v>13</v>
      </c>
      <c r="K499" s="20">
        <f t="shared" si="22"/>
        <v>2.4481164097954751</v>
      </c>
      <c r="L499" s="20">
        <f t="shared" si="23"/>
        <v>111.34224730122754</v>
      </c>
    </row>
    <row r="500" spans="5:12" x14ac:dyDescent="0.25">
      <c r="E500" s="11"/>
      <c r="F500" t="s">
        <v>18</v>
      </c>
      <c r="G500" t="s">
        <v>83</v>
      </c>
      <c r="H500">
        <v>38</v>
      </c>
      <c r="I500">
        <v>31</v>
      </c>
      <c r="J500" s="18">
        <f t="shared" si="21"/>
        <v>7</v>
      </c>
      <c r="K500" s="20">
        <f t="shared" si="22"/>
        <v>3.0612648922544143</v>
      </c>
      <c r="L500" s="20">
        <f t="shared" si="23"/>
        <v>15.51363424898763</v>
      </c>
    </row>
    <row r="501" spans="5:12" x14ac:dyDescent="0.25">
      <c r="E501" s="11"/>
      <c r="F501" t="s">
        <v>9</v>
      </c>
      <c r="G501" t="s">
        <v>8</v>
      </c>
      <c r="H501">
        <v>10</v>
      </c>
      <c r="I501">
        <v>41</v>
      </c>
      <c r="J501" s="18">
        <f t="shared" si="21"/>
        <v>-31</v>
      </c>
      <c r="K501" s="20">
        <f t="shared" si="22"/>
        <v>-13.782690988009122</v>
      </c>
      <c r="L501" s="20">
        <f t="shared" si="23"/>
        <v>296.4357296143823</v>
      </c>
    </row>
    <row r="502" spans="5:12" x14ac:dyDescent="0.25">
      <c r="E502" s="11"/>
      <c r="F502" t="s">
        <v>59</v>
      </c>
      <c r="G502" t="s">
        <v>67</v>
      </c>
      <c r="H502">
        <v>21</v>
      </c>
      <c r="I502">
        <v>34</v>
      </c>
      <c r="J502" s="18">
        <f t="shared" si="21"/>
        <v>-13</v>
      </c>
      <c r="K502" s="20">
        <f t="shared" si="22"/>
        <v>-9.6321251312446776</v>
      </c>
      <c r="L502" s="20">
        <f t="shared" si="23"/>
        <v>11.342581131593679</v>
      </c>
    </row>
    <row r="503" spans="5:12" x14ac:dyDescent="0.25">
      <c r="E503" s="11"/>
      <c r="F503" t="s">
        <v>1</v>
      </c>
      <c r="G503" t="s">
        <v>4</v>
      </c>
      <c r="H503">
        <v>17</v>
      </c>
      <c r="I503">
        <v>10</v>
      </c>
      <c r="J503" s="18">
        <f t="shared" si="21"/>
        <v>7</v>
      </c>
      <c r="K503" s="20">
        <f t="shared" si="22"/>
        <v>4.0276954943038419</v>
      </c>
      <c r="L503" s="20">
        <f t="shared" si="23"/>
        <v>8.8345940745816822</v>
      </c>
    </row>
    <row r="504" spans="5:12" x14ac:dyDescent="0.25">
      <c r="E504" s="11"/>
      <c r="F504" t="s">
        <v>209</v>
      </c>
      <c r="G504" t="s">
        <v>131</v>
      </c>
      <c r="H504">
        <v>0</v>
      </c>
      <c r="I504">
        <v>19</v>
      </c>
      <c r="J504" s="18">
        <f t="shared" si="21"/>
        <v>-19</v>
      </c>
      <c r="K504" s="20">
        <f t="shared" si="22"/>
        <v>-20.872492140536266</v>
      </c>
      <c r="L504" s="20">
        <f t="shared" si="23"/>
        <v>3.5062268163700891</v>
      </c>
    </row>
    <row r="505" spans="5:12" x14ac:dyDescent="0.25">
      <c r="E505" s="11"/>
      <c r="F505" t="s">
        <v>97</v>
      </c>
      <c r="G505" t="s">
        <v>92</v>
      </c>
      <c r="H505">
        <v>44</v>
      </c>
      <c r="I505">
        <v>15</v>
      </c>
      <c r="J505" s="18">
        <f t="shared" si="21"/>
        <v>29</v>
      </c>
      <c r="K505" s="20">
        <f t="shared" si="22"/>
        <v>-1.4528041941317578</v>
      </c>
      <c r="L505" s="20">
        <f t="shared" si="23"/>
        <v>927.37328328612875</v>
      </c>
    </row>
    <row r="506" spans="5:12" x14ac:dyDescent="0.25">
      <c r="E506" s="11"/>
      <c r="F506" t="s">
        <v>200</v>
      </c>
      <c r="G506" t="s">
        <v>17</v>
      </c>
      <c r="H506">
        <v>35</v>
      </c>
      <c r="I506">
        <v>38</v>
      </c>
      <c r="J506" s="18">
        <f t="shared" si="21"/>
        <v>-3</v>
      </c>
      <c r="K506" s="20">
        <f t="shared" si="22"/>
        <v>-1.6093100998832166</v>
      </c>
      <c r="L506" s="20">
        <f t="shared" si="23"/>
        <v>1.9340183982868289</v>
      </c>
    </row>
    <row r="507" spans="5:12" x14ac:dyDescent="0.25">
      <c r="E507" s="11"/>
      <c r="F507" t="s">
        <v>2</v>
      </c>
      <c r="G507" t="s">
        <v>107</v>
      </c>
      <c r="H507">
        <v>22</v>
      </c>
      <c r="I507">
        <v>37</v>
      </c>
      <c r="J507" s="18">
        <f t="shared" si="21"/>
        <v>-15</v>
      </c>
      <c r="K507" s="20">
        <f t="shared" si="22"/>
        <v>-8.6919404487618692</v>
      </c>
      <c r="L507" s="20">
        <f t="shared" si="23"/>
        <v>39.791615301966608</v>
      </c>
    </row>
    <row r="508" spans="5:12" x14ac:dyDescent="0.25">
      <c r="E508" s="11"/>
      <c r="F508" t="s">
        <v>46</v>
      </c>
      <c r="G508" t="s">
        <v>23</v>
      </c>
      <c r="H508">
        <v>38</v>
      </c>
      <c r="I508">
        <v>48</v>
      </c>
      <c r="J508" s="18">
        <f t="shared" si="21"/>
        <v>-10</v>
      </c>
      <c r="K508" s="20">
        <f t="shared" si="22"/>
        <v>-7.9967440928470523</v>
      </c>
      <c r="L508" s="20">
        <f t="shared" si="23"/>
        <v>4.0130342295431793</v>
      </c>
    </row>
    <row r="509" spans="5:12" x14ac:dyDescent="0.25">
      <c r="E509" s="11"/>
      <c r="F509" t="s">
        <v>50</v>
      </c>
      <c r="G509" t="s">
        <v>94</v>
      </c>
      <c r="H509">
        <v>12</v>
      </c>
      <c r="I509">
        <v>10</v>
      </c>
      <c r="J509" s="18">
        <f t="shared" si="21"/>
        <v>2</v>
      </c>
      <c r="K509" s="20">
        <f t="shared" si="22"/>
        <v>-9.4605825839228714</v>
      </c>
      <c r="L509" s="20">
        <f t="shared" si="23"/>
        <v>131.34495316291623</v>
      </c>
    </row>
    <row r="510" spans="5:12" x14ac:dyDescent="0.25">
      <c r="E510" s="11"/>
      <c r="F510" t="s">
        <v>145</v>
      </c>
      <c r="G510" t="s">
        <v>202</v>
      </c>
      <c r="H510">
        <v>20</v>
      </c>
      <c r="I510">
        <v>17</v>
      </c>
      <c r="J510" s="18">
        <f t="shared" si="21"/>
        <v>3</v>
      </c>
      <c r="K510" s="20">
        <f t="shared" si="22"/>
        <v>-1.2421879910781111</v>
      </c>
      <c r="L510" s="20">
        <f t="shared" si="23"/>
        <v>17.996158951647345</v>
      </c>
    </row>
    <row r="511" spans="5:12" x14ac:dyDescent="0.25">
      <c r="E511" s="11"/>
      <c r="F511" t="s">
        <v>100</v>
      </c>
      <c r="G511" t="s">
        <v>104</v>
      </c>
      <c r="H511">
        <v>20</v>
      </c>
      <c r="I511">
        <v>26</v>
      </c>
      <c r="J511" s="18">
        <f t="shared" si="21"/>
        <v>-6</v>
      </c>
      <c r="K511" s="20">
        <f t="shared" si="22"/>
        <v>-14.127624053648688</v>
      </c>
      <c r="L511" s="20">
        <f t="shared" si="23"/>
        <v>66.058272757448734</v>
      </c>
    </row>
    <row r="512" spans="5:12" x14ac:dyDescent="0.25">
      <c r="E512" s="11"/>
      <c r="F512" t="s">
        <v>62</v>
      </c>
      <c r="G512" t="s">
        <v>70</v>
      </c>
      <c r="H512">
        <v>10</v>
      </c>
      <c r="I512">
        <v>59</v>
      </c>
      <c r="J512" s="18">
        <f t="shared" si="21"/>
        <v>-49</v>
      </c>
      <c r="K512" s="20">
        <f t="shared" si="22"/>
        <v>-37.31127217549448</v>
      </c>
      <c r="L512" s="20">
        <f t="shared" si="23"/>
        <v>136.62635815536956</v>
      </c>
    </row>
    <row r="513" spans="5:12" x14ac:dyDescent="0.25">
      <c r="E513" s="11"/>
      <c r="F513" t="s">
        <v>159</v>
      </c>
      <c r="G513" t="s">
        <v>148</v>
      </c>
      <c r="H513">
        <v>34</v>
      </c>
      <c r="I513">
        <v>37</v>
      </c>
      <c r="J513" s="18">
        <f t="shared" si="21"/>
        <v>-3</v>
      </c>
      <c r="K513" s="20">
        <f t="shared" si="22"/>
        <v>-3.1837461744544551</v>
      </c>
      <c r="L513" s="20">
        <f t="shared" si="23"/>
        <v>3.3762656626647035E-2</v>
      </c>
    </row>
    <row r="514" spans="5:12" x14ac:dyDescent="0.25">
      <c r="E514" s="11"/>
      <c r="F514" t="s">
        <v>76</v>
      </c>
      <c r="G514" t="s">
        <v>74</v>
      </c>
      <c r="H514">
        <v>17</v>
      </c>
      <c r="I514">
        <v>38</v>
      </c>
      <c r="J514" s="18">
        <f t="shared" si="21"/>
        <v>-21</v>
      </c>
      <c r="K514" s="20">
        <f t="shared" si="22"/>
        <v>-13.268764404109007</v>
      </c>
      <c r="L514" s="20">
        <f t="shared" si="23"/>
        <v>59.772003839171965</v>
      </c>
    </row>
    <row r="515" spans="5:12" x14ac:dyDescent="0.25">
      <c r="E515" s="11"/>
      <c r="F515" t="s">
        <v>90</v>
      </c>
      <c r="G515" t="s">
        <v>82</v>
      </c>
      <c r="H515">
        <v>50</v>
      </c>
      <c r="I515">
        <v>20</v>
      </c>
      <c r="J515" s="18">
        <f t="shared" si="21"/>
        <v>30</v>
      </c>
      <c r="K515" s="20">
        <f t="shared" si="22"/>
        <v>31.421544955318907</v>
      </c>
      <c r="L515" s="20">
        <f t="shared" si="23"/>
        <v>2.0207900599926347</v>
      </c>
    </row>
    <row r="516" spans="5:12" x14ac:dyDescent="0.25">
      <c r="E516" s="11"/>
      <c r="F516" t="s">
        <v>43</v>
      </c>
      <c r="G516" t="s">
        <v>56</v>
      </c>
      <c r="H516">
        <v>36</v>
      </c>
      <c r="I516">
        <v>17</v>
      </c>
      <c r="J516" s="18">
        <f t="shared" si="21"/>
        <v>19</v>
      </c>
      <c r="K516" s="20">
        <f t="shared" si="22"/>
        <v>15.784145217983124</v>
      </c>
      <c r="L516" s="20">
        <f t="shared" si="23"/>
        <v>10.341721979020811</v>
      </c>
    </row>
    <row r="517" spans="5:12" x14ac:dyDescent="0.25">
      <c r="E517" s="11"/>
      <c r="F517" t="s">
        <v>85</v>
      </c>
      <c r="G517" t="s">
        <v>78</v>
      </c>
      <c r="H517">
        <v>57</v>
      </c>
      <c r="I517">
        <v>36</v>
      </c>
      <c r="J517" s="18">
        <f t="shared" si="21"/>
        <v>21</v>
      </c>
      <c r="K517" s="20">
        <f t="shared" si="22"/>
        <v>16.679600315752765</v>
      </c>
      <c r="L517" s="20">
        <f t="shared" si="23"/>
        <v>18.665853431643608</v>
      </c>
    </row>
    <row r="518" spans="5:12" x14ac:dyDescent="0.25">
      <c r="E518" s="11"/>
      <c r="F518" t="s">
        <v>32</v>
      </c>
      <c r="G518" t="s">
        <v>72</v>
      </c>
      <c r="H518">
        <v>40</v>
      </c>
      <c r="I518">
        <v>31</v>
      </c>
      <c r="J518" s="18">
        <f t="shared" ref="J518:J581" si="24">H518-I518</f>
        <v>9</v>
      </c>
      <c r="K518" s="20">
        <f t="shared" si="22"/>
        <v>3.8621832042570223</v>
      </c>
      <c r="L518" s="20">
        <f t="shared" si="23"/>
        <v>26.397161426618641</v>
      </c>
    </row>
    <row r="519" spans="5:12" x14ac:dyDescent="0.25">
      <c r="E519" s="11"/>
      <c r="F519" t="s">
        <v>64</v>
      </c>
      <c r="G519" t="s">
        <v>211</v>
      </c>
      <c r="H519">
        <v>27</v>
      </c>
      <c r="I519">
        <v>26</v>
      </c>
      <c r="J519" s="18">
        <f t="shared" si="24"/>
        <v>1</v>
      </c>
      <c r="K519" s="20">
        <f t="shared" ref="K519:K582" si="25">VLOOKUP(F519,$B$12:$C$230,2,FALSE)-VLOOKUP(G519,$B$12:$C$230,2,FALSE)+$B$3</f>
        <v>-3.5253712355369937</v>
      </c>
      <c r="L519" s="20">
        <f t="shared" ref="L519:L582" si="26">(J519-K519)^2</f>
        <v>20.478984819425619</v>
      </c>
    </row>
    <row r="520" spans="5:12" x14ac:dyDescent="0.25">
      <c r="E520" s="11"/>
      <c r="F520" t="s">
        <v>81</v>
      </c>
      <c r="G520" t="s">
        <v>98</v>
      </c>
      <c r="H520">
        <v>14</v>
      </c>
      <c r="I520">
        <v>15</v>
      </c>
      <c r="J520" s="18">
        <f t="shared" si="24"/>
        <v>-1</v>
      </c>
      <c r="K520" s="20">
        <f t="shared" si="25"/>
        <v>5.3144272973500932</v>
      </c>
      <c r="L520" s="20">
        <f t="shared" si="26"/>
        <v>39.871992093519999</v>
      </c>
    </row>
    <row r="521" spans="5:12" x14ac:dyDescent="0.25">
      <c r="E521" s="11"/>
      <c r="F521" t="s">
        <v>169</v>
      </c>
      <c r="G521" t="s">
        <v>91</v>
      </c>
      <c r="H521">
        <v>47</v>
      </c>
      <c r="I521">
        <v>43</v>
      </c>
      <c r="J521" s="18">
        <f t="shared" si="24"/>
        <v>4</v>
      </c>
      <c r="K521" s="20">
        <f t="shared" si="25"/>
        <v>-0.24857783560304325</v>
      </c>
      <c r="L521" s="20">
        <f t="shared" si="26"/>
        <v>18.050413625177445</v>
      </c>
    </row>
    <row r="522" spans="5:12" x14ac:dyDescent="0.25">
      <c r="E522" s="11"/>
      <c r="F522" t="s">
        <v>22</v>
      </c>
      <c r="G522" t="s">
        <v>108</v>
      </c>
      <c r="H522">
        <v>13</v>
      </c>
      <c r="I522">
        <v>21</v>
      </c>
      <c r="J522" s="18">
        <f t="shared" si="24"/>
        <v>-8</v>
      </c>
      <c r="K522" s="20">
        <f t="shared" si="25"/>
        <v>7.7135441189302583</v>
      </c>
      <c r="L522" s="20">
        <f t="shared" si="26"/>
        <v>246.9154687775677</v>
      </c>
    </row>
    <row r="523" spans="5:12" x14ac:dyDescent="0.25">
      <c r="E523" s="11"/>
      <c r="F523" t="s">
        <v>47</v>
      </c>
      <c r="G523" t="s">
        <v>30</v>
      </c>
      <c r="H523">
        <v>63</v>
      </c>
      <c r="I523">
        <v>33</v>
      </c>
      <c r="J523" s="18">
        <f t="shared" si="24"/>
        <v>30</v>
      </c>
      <c r="K523" s="20">
        <f t="shared" si="25"/>
        <v>20.394139370481753</v>
      </c>
      <c r="L523" s="20">
        <f t="shared" si="26"/>
        <v>92.27255843372869</v>
      </c>
    </row>
    <row r="524" spans="5:12" x14ac:dyDescent="0.25">
      <c r="E524" s="11"/>
      <c r="F524" t="s">
        <v>12</v>
      </c>
      <c r="G524" t="s">
        <v>11</v>
      </c>
      <c r="H524">
        <v>17</v>
      </c>
      <c r="I524">
        <v>22</v>
      </c>
      <c r="J524" s="18">
        <f t="shared" si="24"/>
        <v>-5</v>
      </c>
      <c r="K524" s="20">
        <f t="shared" si="25"/>
        <v>-8.6379638199743241</v>
      </c>
      <c r="L524" s="20">
        <f t="shared" si="26"/>
        <v>13.234780755442175</v>
      </c>
    </row>
    <row r="525" spans="5:12" x14ac:dyDescent="0.25">
      <c r="E525" s="11"/>
      <c r="F525" t="s">
        <v>24</v>
      </c>
      <c r="G525" t="s">
        <v>57</v>
      </c>
      <c r="H525">
        <v>23</v>
      </c>
      <c r="I525">
        <v>13</v>
      </c>
      <c r="J525" s="18">
        <f t="shared" si="24"/>
        <v>10</v>
      </c>
      <c r="K525" s="20">
        <f t="shared" si="25"/>
        <v>2.0366033621166797</v>
      </c>
      <c r="L525" s="20">
        <f t="shared" si="26"/>
        <v>63.415686012251378</v>
      </c>
    </row>
    <row r="526" spans="5:12" x14ac:dyDescent="0.25">
      <c r="E526" s="11"/>
      <c r="F526" t="s">
        <v>188</v>
      </c>
      <c r="G526" t="s">
        <v>174</v>
      </c>
      <c r="H526">
        <v>17</v>
      </c>
      <c r="I526">
        <v>51</v>
      </c>
      <c r="J526" s="18">
        <f t="shared" si="24"/>
        <v>-34</v>
      </c>
      <c r="K526" s="20">
        <f t="shared" si="25"/>
        <v>-11.064551397784925</v>
      </c>
      <c r="L526" s="20">
        <f t="shared" si="26"/>
        <v>526.03480258484944</v>
      </c>
    </row>
    <row r="527" spans="5:12" x14ac:dyDescent="0.25">
      <c r="E527" s="11"/>
      <c r="F527" t="s">
        <v>79</v>
      </c>
      <c r="G527" t="s">
        <v>109</v>
      </c>
      <c r="H527">
        <v>28</v>
      </c>
      <c r="I527">
        <v>13</v>
      </c>
      <c r="J527" s="18">
        <f t="shared" si="24"/>
        <v>15</v>
      </c>
      <c r="K527" s="20">
        <f t="shared" si="25"/>
        <v>5.5995610730613947</v>
      </c>
      <c r="L527" s="20">
        <f t="shared" si="26"/>
        <v>88.368252019102641</v>
      </c>
    </row>
    <row r="528" spans="5:12" x14ac:dyDescent="0.25">
      <c r="E528" s="11"/>
      <c r="F528" t="s">
        <v>49</v>
      </c>
      <c r="G528" t="s">
        <v>93</v>
      </c>
      <c r="H528">
        <v>28</v>
      </c>
      <c r="I528">
        <v>24</v>
      </c>
      <c r="J528" s="18">
        <f t="shared" si="24"/>
        <v>4</v>
      </c>
      <c r="K528" s="20">
        <f t="shared" si="25"/>
        <v>3.3219453731534689</v>
      </c>
      <c r="L528" s="20">
        <f t="shared" si="26"/>
        <v>0.45975807698798848</v>
      </c>
    </row>
    <row r="529" spans="5:12" x14ac:dyDescent="0.25">
      <c r="E529" s="11"/>
      <c r="F529" t="s">
        <v>69</v>
      </c>
      <c r="G529" t="s">
        <v>10</v>
      </c>
      <c r="H529">
        <v>41</v>
      </c>
      <c r="I529">
        <v>17</v>
      </c>
      <c r="J529" s="18">
        <f t="shared" si="24"/>
        <v>24</v>
      </c>
      <c r="K529" s="20">
        <f t="shared" si="25"/>
        <v>29.988334002426193</v>
      </c>
      <c r="L529" s="20">
        <f t="shared" si="26"/>
        <v>35.860144124613704</v>
      </c>
    </row>
    <row r="530" spans="5:12" x14ac:dyDescent="0.25">
      <c r="E530" s="11"/>
      <c r="F530" t="s">
        <v>140</v>
      </c>
      <c r="G530" t="s">
        <v>53</v>
      </c>
      <c r="H530">
        <v>6</v>
      </c>
      <c r="I530">
        <v>7</v>
      </c>
      <c r="J530" s="18">
        <f t="shared" si="24"/>
        <v>-1</v>
      </c>
      <c r="K530" s="20">
        <f t="shared" si="25"/>
        <v>5.3315064707197024</v>
      </c>
      <c r="L530" s="20">
        <f t="shared" si="26"/>
        <v>40.087974188765465</v>
      </c>
    </row>
    <row r="531" spans="5:12" x14ac:dyDescent="0.25">
      <c r="E531" s="11"/>
      <c r="F531" t="s">
        <v>38</v>
      </c>
      <c r="G531" t="s">
        <v>54</v>
      </c>
      <c r="H531">
        <v>31</v>
      </c>
      <c r="I531">
        <v>17</v>
      </c>
      <c r="J531" s="18">
        <f t="shared" si="24"/>
        <v>14</v>
      </c>
      <c r="K531" s="20">
        <f t="shared" si="25"/>
        <v>1.1006928018225186</v>
      </c>
      <c r="L531" s="20">
        <f t="shared" si="26"/>
        <v>166.39212619295338</v>
      </c>
    </row>
    <row r="532" spans="5:12" x14ac:dyDescent="0.25">
      <c r="E532" s="11"/>
      <c r="F532" t="s">
        <v>27</v>
      </c>
      <c r="G532" t="s">
        <v>28</v>
      </c>
      <c r="H532">
        <v>44</v>
      </c>
      <c r="I532">
        <v>22</v>
      </c>
      <c r="J532" s="18">
        <f t="shared" si="24"/>
        <v>22</v>
      </c>
      <c r="K532" s="20">
        <f t="shared" si="25"/>
        <v>29.567803898792448</v>
      </c>
      <c r="L532" s="20">
        <f t="shared" si="26"/>
        <v>57.271655850578178</v>
      </c>
    </row>
    <row r="533" spans="5:12" x14ac:dyDescent="0.25">
      <c r="E533" s="11"/>
      <c r="F533" t="s">
        <v>95</v>
      </c>
      <c r="G533" t="s">
        <v>66</v>
      </c>
      <c r="H533">
        <v>51</v>
      </c>
      <c r="I533">
        <v>14</v>
      </c>
      <c r="J533" s="18">
        <f t="shared" si="24"/>
        <v>37</v>
      </c>
      <c r="K533" s="20">
        <f t="shared" si="25"/>
        <v>25.381656340204628</v>
      </c>
      <c r="L533" s="20">
        <f t="shared" si="26"/>
        <v>134.98590939710732</v>
      </c>
    </row>
    <row r="534" spans="5:12" x14ac:dyDescent="0.25">
      <c r="E534" s="11"/>
      <c r="F534" t="s">
        <v>65</v>
      </c>
      <c r="G534" t="s">
        <v>68</v>
      </c>
      <c r="H534">
        <v>38</v>
      </c>
      <c r="I534">
        <v>35</v>
      </c>
      <c r="J534" s="18">
        <f t="shared" si="24"/>
        <v>3</v>
      </c>
      <c r="K534" s="20">
        <f t="shared" si="25"/>
        <v>-1.0608398387042537</v>
      </c>
      <c r="L534" s="20">
        <f t="shared" si="26"/>
        <v>16.490420195607594</v>
      </c>
    </row>
    <row r="535" spans="5:12" x14ac:dyDescent="0.25">
      <c r="E535" s="11"/>
      <c r="F535" t="s">
        <v>58</v>
      </c>
      <c r="G535" t="s">
        <v>105</v>
      </c>
      <c r="H535">
        <v>34</v>
      </c>
      <c r="I535">
        <v>41</v>
      </c>
      <c r="J535" s="18">
        <f t="shared" si="24"/>
        <v>-7</v>
      </c>
      <c r="K535" s="20">
        <f t="shared" si="25"/>
        <v>18.249762190767854</v>
      </c>
      <c r="L535" s="20">
        <f t="shared" si="26"/>
        <v>637.55049069032987</v>
      </c>
    </row>
    <row r="536" spans="5:12" x14ac:dyDescent="0.25">
      <c r="E536" s="11"/>
      <c r="F536" t="s">
        <v>37</v>
      </c>
      <c r="G536" t="s">
        <v>52</v>
      </c>
      <c r="H536">
        <v>30</v>
      </c>
      <c r="I536">
        <v>24</v>
      </c>
      <c r="J536" s="18">
        <f t="shared" si="24"/>
        <v>6</v>
      </c>
      <c r="K536" s="20">
        <f t="shared" si="25"/>
        <v>4.9187117238905387</v>
      </c>
      <c r="L536" s="20">
        <f t="shared" si="26"/>
        <v>1.1691843360517706</v>
      </c>
    </row>
    <row r="537" spans="5:12" x14ac:dyDescent="0.25">
      <c r="E537" s="11"/>
      <c r="F537" t="s">
        <v>61</v>
      </c>
      <c r="G537" t="s">
        <v>75</v>
      </c>
      <c r="H537">
        <v>54</v>
      </c>
      <c r="I537">
        <v>45</v>
      </c>
      <c r="J537" s="18">
        <f t="shared" si="24"/>
        <v>9</v>
      </c>
      <c r="K537" s="20">
        <f t="shared" si="25"/>
        <v>-0.47115208076694115</v>
      </c>
      <c r="L537" s="20">
        <f t="shared" si="26"/>
        <v>89.702721737015963</v>
      </c>
    </row>
    <row r="538" spans="5:12" x14ac:dyDescent="0.25">
      <c r="E538" s="11"/>
      <c r="F538" t="s">
        <v>25</v>
      </c>
      <c r="G538" t="s">
        <v>179</v>
      </c>
      <c r="H538">
        <v>50</v>
      </c>
      <c r="I538">
        <v>37</v>
      </c>
      <c r="J538" s="18">
        <f t="shared" si="24"/>
        <v>13</v>
      </c>
      <c r="K538" s="20">
        <f t="shared" si="25"/>
        <v>1.7060121041106133</v>
      </c>
      <c r="L538" s="20">
        <f t="shared" si="26"/>
        <v>127.55416259249598</v>
      </c>
    </row>
    <row r="539" spans="5:12" x14ac:dyDescent="0.25">
      <c r="E539" s="11"/>
      <c r="F539" t="s">
        <v>6</v>
      </c>
      <c r="G539" t="s">
        <v>20</v>
      </c>
      <c r="H539">
        <v>27</v>
      </c>
      <c r="I539">
        <v>24</v>
      </c>
      <c r="J539" s="18">
        <f t="shared" si="24"/>
        <v>3</v>
      </c>
      <c r="K539" s="20">
        <f t="shared" si="25"/>
        <v>10.495819111660225</v>
      </c>
      <c r="L539" s="20">
        <f t="shared" si="26"/>
        <v>56.187304154730683</v>
      </c>
    </row>
    <row r="540" spans="5:12" x14ac:dyDescent="0.25">
      <c r="E540" s="11"/>
      <c r="F540" t="s">
        <v>39</v>
      </c>
      <c r="G540" t="s">
        <v>21</v>
      </c>
      <c r="H540">
        <v>51</v>
      </c>
      <c r="I540">
        <v>41</v>
      </c>
      <c r="J540" s="18">
        <f t="shared" si="24"/>
        <v>10</v>
      </c>
      <c r="K540" s="20">
        <f t="shared" si="25"/>
        <v>4.2963085502203739</v>
      </c>
      <c r="L540" s="20">
        <f t="shared" si="26"/>
        <v>32.532096154289214</v>
      </c>
    </row>
    <row r="541" spans="5:12" x14ac:dyDescent="0.25">
      <c r="E541" s="11"/>
      <c r="F541" t="s">
        <v>84</v>
      </c>
      <c r="G541" t="s">
        <v>14</v>
      </c>
      <c r="H541">
        <v>27</v>
      </c>
      <c r="I541">
        <v>20</v>
      </c>
      <c r="J541" s="18">
        <f t="shared" si="24"/>
        <v>7</v>
      </c>
      <c r="K541" s="20">
        <f t="shared" si="25"/>
        <v>6.4504384189472432</v>
      </c>
      <c r="L541" s="20">
        <f t="shared" si="26"/>
        <v>0.30201793136920574</v>
      </c>
    </row>
    <row r="542" spans="5:12" x14ac:dyDescent="0.25">
      <c r="E542" s="11"/>
      <c r="F542" t="s">
        <v>31</v>
      </c>
      <c r="G542" t="s">
        <v>89</v>
      </c>
      <c r="H542">
        <v>17</v>
      </c>
      <c r="I542">
        <v>24</v>
      </c>
      <c r="J542" s="18">
        <f t="shared" si="24"/>
        <v>-7</v>
      </c>
      <c r="K542" s="20">
        <f t="shared" si="25"/>
        <v>-2.279049999449398</v>
      </c>
      <c r="L542" s="20">
        <f t="shared" si="26"/>
        <v>22.287368907698724</v>
      </c>
    </row>
    <row r="543" spans="5:12" x14ac:dyDescent="0.25">
      <c r="E543" s="11"/>
      <c r="F543" t="s">
        <v>13</v>
      </c>
      <c r="G543" t="s">
        <v>60</v>
      </c>
      <c r="H543">
        <v>61</v>
      </c>
      <c r="I543">
        <v>19</v>
      </c>
      <c r="J543" s="18">
        <f t="shared" si="24"/>
        <v>42</v>
      </c>
      <c r="K543" s="20">
        <f t="shared" si="25"/>
        <v>31.857665391339026</v>
      </c>
      <c r="L543" s="20">
        <f t="shared" si="26"/>
        <v>102.86695131404215</v>
      </c>
    </row>
    <row r="544" spans="5:12" x14ac:dyDescent="0.25">
      <c r="E544" s="11"/>
      <c r="F544" t="s">
        <v>80</v>
      </c>
      <c r="G544" t="s">
        <v>7</v>
      </c>
      <c r="H544">
        <v>31</v>
      </c>
      <c r="I544">
        <v>45</v>
      </c>
      <c r="J544" s="18">
        <f t="shared" si="24"/>
        <v>-14</v>
      </c>
      <c r="K544" s="20">
        <f t="shared" si="25"/>
        <v>-13.684839957437177</v>
      </c>
      <c r="L544" s="20">
        <f t="shared" si="26"/>
        <v>9.9325852428200495E-2</v>
      </c>
    </row>
    <row r="545" spans="5:12" x14ac:dyDescent="0.25">
      <c r="E545" s="11"/>
      <c r="F545" t="s">
        <v>48</v>
      </c>
      <c r="G545" t="s">
        <v>44</v>
      </c>
      <c r="H545">
        <v>31</v>
      </c>
      <c r="I545">
        <v>21</v>
      </c>
      <c r="J545" s="18">
        <f t="shared" si="24"/>
        <v>10</v>
      </c>
      <c r="K545" s="20">
        <f t="shared" si="25"/>
        <v>15.107967738076297</v>
      </c>
      <c r="L545" s="20">
        <f t="shared" si="26"/>
        <v>26.091334413228285</v>
      </c>
    </row>
    <row r="546" spans="5:12" x14ac:dyDescent="0.25">
      <c r="E546" s="11"/>
      <c r="F546" t="s">
        <v>99</v>
      </c>
      <c r="G546" t="s">
        <v>63</v>
      </c>
      <c r="H546">
        <v>35</v>
      </c>
      <c r="I546">
        <v>56</v>
      </c>
      <c r="J546" s="18">
        <f t="shared" si="24"/>
        <v>-21</v>
      </c>
      <c r="K546" s="20">
        <f t="shared" si="25"/>
        <v>-8.3855208159754682</v>
      </c>
      <c r="L546" s="20">
        <f t="shared" si="26"/>
        <v>159.12508508418821</v>
      </c>
    </row>
    <row r="547" spans="5:12" x14ac:dyDescent="0.25">
      <c r="E547" s="11"/>
      <c r="F547" t="s">
        <v>26</v>
      </c>
      <c r="G547" t="s">
        <v>16</v>
      </c>
      <c r="H547">
        <v>38</v>
      </c>
      <c r="I547">
        <v>41</v>
      </c>
      <c r="J547" s="18">
        <f t="shared" si="24"/>
        <v>-3</v>
      </c>
      <c r="K547" s="20">
        <f t="shared" si="25"/>
        <v>-1.1742238089573358</v>
      </c>
      <c r="L547" s="20">
        <f t="shared" si="26"/>
        <v>3.3334586997782591</v>
      </c>
    </row>
    <row r="548" spans="5:12" x14ac:dyDescent="0.25">
      <c r="E548" s="11"/>
      <c r="F548" t="s">
        <v>42</v>
      </c>
      <c r="G548" t="s">
        <v>173</v>
      </c>
      <c r="H548">
        <v>51</v>
      </c>
      <c r="I548">
        <v>42</v>
      </c>
      <c r="J548" s="18">
        <f t="shared" si="24"/>
        <v>9</v>
      </c>
      <c r="K548" s="20">
        <f t="shared" si="25"/>
        <v>6.7313296402082159</v>
      </c>
      <c r="L548" s="20">
        <f t="shared" si="26"/>
        <v>5.1468652013977829</v>
      </c>
    </row>
    <row r="549" spans="5:12" x14ac:dyDescent="0.25">
      <c r="E549" s="11"/>
      <c r="F549" t="s">
        <v>139</v>
      </c>
      <c r="G549" t="s">
        <v>5</v>
      </c>
      <c r="H549">
        <v>28</v>
      </c>
      <c r="I549">
        <v>35</v>
      </c>
      <c r="J549" s="18">
        <f t="shared" si="24"/>
        <v>-7</v>
      </c>
      <c r="K549" s="20">
        <f t="shared" si="25"/>
        <v>3.4054496341921099</v>
      </c>
      <c r="L549" s="20">
        <f t="shared" si="26"/>
        <v>108.2733820897087</v>
      </c>
    </row>
    <row r="550" spans="5:12" x14ac:dyDescent="0.25">
      <c r="E550" s="11"/>
      <c r="F550" t="s">
        <v>96</v>
      </c>
      <c r="G550" t="s">
        <v>3</v>
      </c>
      <c r="H550">
        <v>45</v>
      </c>
      <c r="I550">
        <v>13</v>
      </c>
      <c r="J550" s="18">
        <f t="shared" si="24"/>
        <v>32</v>
      </c>
      <c r="K550" s="20">
        <f t="shared" si="25"/>
        <v>16.819509467665412</v>
      </c>
      <c r="L550" s="20">
        <f t="shared" si="26"/>
        <v>230.44729280230007</v>
      </c>
    </row>
    <row r="551" spans="5:12" x14ac:dyDescent="0.25">
      <c r="E551" s="11"/>
      <c r="F551" t="s">
        <v>0</v>
      </c>
      <c r="G551" t="s">
        <v>19</v>
      </c>
      <c r="H551">
        <v>52</v>
      </c>
      <c r="I551">
        <v>40</v>
      </c>
      <c r="J551" s="18">
        <f t="shared" si="24"/>
        <v>12</v>
      </c>
      <c r="K551" s="20">
        <f t="shared" si="25"/>
        <v>8.2972170576586848</v>
      </c>
      <c r="L551" s="20">
        <f t="shared" si="26"/>
        <v>13.710601518093808</v>
      </c>
    </row>
    <row r="552" spans="5:12" x14ac:dyDescent="0.25">
      <c r="E552" s="11"/>
      <c r="F552" t="s">
        <v>1</v>
      </c>
      <c r="G552" t="s">
        <v>53</v>
      </c>
      <c r="H552">
        <v>26</v>
      </c>
      <c r="I552">
        <v>36</v>
      </c>
      <c r="J552" s="18">
        <f t="shared" si="24"/>
        <v>-10</v>
      </c>
      <c r="K552" s="20">
        <f t="shared" si="25"/>
        <v>-9.2298747886285781</v>
      </c>
      <c r="L552" s="20">
        <f t="shared" si="26"/>
        <v>0.59309284118987726</v>
      </c>
    </row>
    <row r="553" spans="5:12" x14ac:dyDescent="0.25">
      <c r="E553" s="11"/>
      <c r="F553" t="s">
        <v>29</v>
      </c>
      <c r="G553" t="s">
        <v>36</v>
      </c>
      <c r="H553">
        <v>14</v>
      </c>
      <c r="I553">
        <v>59</v>
      </c>
      <c r="J553" s="18">
        <f t="shared" si="24"/>
        <v>-45</v>
      </c>
      <c r="K553" s="20">
        <f t="shared" si="25"/>
        <v>-15.795100425816656</v>
      </c>
      <c r="L553" s="20">
        <f t="shared" si="26"/>
        <v>852.92615913813449</v>
      </c>
    </row>
    <row r="554" spans="5:12" x14ac:dyDescent="0.25">
      <c r="E554" s="11"/>
      <c r="F554" t="s">
        <v>97</v>
      </c>
      <c r="G554" t="s">
        <v>58</v>
      </c>
      <c r="H554">
        <v>42</v>
      </c>
      <c r="I554">
        <v>34</v>
      </c>
      <c r="J554" s="18">
        <f t="shared" si="24"/>
        <v>8</v>
      </c>
      <c r="K554" s="20">
        <f t="shared" si="25"/>
        <v>2.3930600328973104</v>
      </c>
      <c r="L554" s="20">
        <f t="shared" si="26"/>
        <v>31.437775794693515</v>
      </c>
    </row>
    <row r="555" spans="5:12" x14ac:dyDescent="0.25">
      <c r="E555" s="11"/>
      <c r="F555" t="s">
        <v>174</v>
      </c>
      <c r="G555" t="s">
        <v>76</v>
      </c>
      <c r="H555">
        <v>29</v>
      </c>
      <c r="I555">
        <v>10</v>
      </c>
      <c r="J555" s="18">
        <f t="shared" si="24"/>
        <v>19</v>
      </c>
      <c r="K555" s="20">
        <f t="shared" si="25"/>
        <v>21.004781843921748</v>
      </c>
      <c r="L555" s="20">
        <f t="shared" si="26"/>
        <v>4.0191502417182834</v>
      </c>
    </row>
    <row r="556" spans="5:12" x14ac:dyDescent="0.25">
      <c r="E556" s="11"/>
      <c r="F556" t="s">
        <v>48</v>
      </c>
      <c r="G556" t="s">
        <v>61</v>
      </c>
      <c r="H556">
        <v>13</v>
      </c>
      <c r="I556">
        <v>23</v>
      </c>
      <c r="J556" s="18">
        <f t="shared" si="24"/>
        <v>-10</v>
      </c>
      <c r="K556" s="20">
        <f t="shared" si="25"/>
        <v>3.2773335343490406</v>
      </c>
      <c r="L556" s="20">
        <f t="shared" si="26"/>
        <v>176.28758578234957</v>
      </c>
    </row>
    <row r="557" spans="5:12" x14ac:dyDescent="0.25">
      <c r="E557" s="11"/>
      <c r="F557" t="s">
        <v>170</v>
      </c>
      <c r="G557" t="s">
        <v>87</v>
      </c>
      <c r="H557">
        <v>0</v>
      </c>
      <c r="I557">
        <v>29</v>
      </c>
      <c r="J557" s="18">
        <f t="shared" si="24"/>
        <v>-29</v>
      </c>
      <c r="K557" s="20">
        <f t="shared" si="25"/>
        <v>-18.239240614792706</v>
      </c>
      <c r="L557" s="20">
        <f t="shared" si="26"/>
        <v>115.79394254632686</v>
      </c>
    </row>
    <row r="558" spans="5:12" x14ac:dyDescent="0.25">
      <c r="E558" s="11"/>
      <c r="F558" t="s">
        <v>131</v>
      </c>
      <c r="G558" t="s">
        <v>210</v>
      </c>
      <c r="H558">
        <v>52</v>
      </c>
      <c r="I558">
        <v>3</v>
      </c>
      <c r="J558" s="18">
        <f t="shared" si="24"/>
        <v>49</v>
      </c>
      <c r="K558" s="20">
        <f t="shared" si="25"/>
        <v>29.475615633763255</v>
      </c>
      <c r="L558" s="20">
        <f t="shared" si="26"/>
        <v>381.20158488054983</v>
      </c>
    </row>
    <row r="559" spans="5:12" x14ac:dyDescent="0.25">
      <c r="E559" s="11"/>
      <c r="F559" t="s">
        <v>148</v>
      </c>
      <c r="G559" t="s">
        <v>136</v>
      </c>
      <c r="H559">
        <v>7</v>
      </c>
      <c r="I559">
        <v>23</v>
      </c>
      <c r="J559" s="18">
        <f t="shared" si="24"/>
        <v>-16</v>
      </c>
      <c r="K559" s="20">
        <f t="shared" si="25"/>
        <v>-20.346623124483372</v>
      </c>
      <c r="L559" s="20">
        <f t="shared" si="26"/>
        <v>18.893132586293593</v>
      </c>
    </row>
    <row r="560" spans="5:12" x14ac:dyDescent="0.25">
      <c r="E560" s="11"/>
      <c r="F560" t="s">
        <v>17</v>
      </c>
      <c r="G560" t="s">
        <v>8</v>
      </c>
      <c r="H560">
        <v>38</v>
      </c>
      <c r="I560">
        <v>20</v>
      </c>
      <c r="J560" s="18">
        <f t="shared" si="24"/>
        <v>18</v>
      </c>
      <c r="K560" s="20">
        <f t="shared" si="25"/>
        <v>-4.5248821608867331</v>
      </c>
      <c r="L560" s="20">
        <f t="shared" si="26"/>
        <v>507.37031636183337</v>
      </c>
    </row>
    <row r="561" spans="5:12" x14ac:dyDescent="0.25">
      <c r="E561" s="11"/>
      <c r="F561" t="s">
        <v>91</v>
      </c>
      <c r="G561" t="s">
        <v>45</v>
      </c>
      <c r="H561">
        <v>38</v>
      </c>
      <c r="I561">
        <v>14</v>
      </c>
      <c r="J561" s="18">
        <f t="shared" si="24"/>
        <v>24</v>
      </c>
      <c r="K561" s="20">
        <f t="shared" si="25"/>
        <v>22.812145216430096</v>
      </c>
      <c r="L561" s="20">
        <f t="shared" si="26"/>
        <v>1.4109989868499031</v>
      </c>
    </row>
    <row r="562" spans="5:12" x14ac:dyDescent="0.25">
      <c r="E562" s="11"/>
      <c r="F562" t="s">
        <v>107</v>
      </c>
      <c r="G562" t="s">
        <v>46</v>
      </c>
      <c r="H562">
        <v>17</v>
      </c>
      <c r="I562">
        <v>14</v>
      </c>
      <c r="J562" s="18">
        <f t="shared" si="24"/>
        <v>3</v>
      </c>
      <c r="K562" s="20">
        <f t="shared" si="25"/>
        <v>11.280670421245716</v>
      </c>
      <c r="L562" s="20">
        <f t="shared" si="26"/>
        <v>68.569502625293708</v>
      </c>
    </row>
    <row r="563" spans="5:12" x14ac:dyDescent="0.25">
      <c r="E563" s="11"/>
      <c r="F563" t="s">
        <v>71</v>
      </c>
      <c r="G563" t="s">
        <v>109</v>
      </c>
      <c r="H563">
        <v>28</v>
      </c>
      <c r="I563">
        <v>24</v>
      </c>
      <c r="J563" s="18">
        <f t="shared" si="24"/>
        <v>4</v>
      </c>
      <c r="K563" s="20">
        <f t="shared" si="25"/>
        <v>-2.2718234249867773</v>
      </c>
      <c r="L563" s="20">
        <f t="shared" si="26"/>
        <v>39.335769074212877</v>
      </c>
    </row>
    <row r="564" spans="5:12" x14ac:dyDescent="0.25">
      <c r="E564" s="11"/>
      <c r="F564" t="s">
        <v>101</v>
      </c>
      <c r="G564" t="s">
        <v>65</v>
      </c>
      <c r="H564">
        <v>35</v>
      </c>
      <c r="I564">
        <v>31</v>
      </c>
      <c r="J564" s="18">
        <f t="shared" si="24"/>
        <v>4</v>
      </c>
      <c r="K564" s="20">
        <f t="shared" si="25"/>
        <v>-6.6306649483545925</v>
      </c>
      <c r="L564" s="20">
        <f t="shared" si="26"/>
        <v>113.01103724417496</v>
      </c>
    </row>
    <row r="565" spans="5:12" x14ac:dyDescent="0.25">
      <c r="E565" s="11"/>
      <c r="F565" t="s">
        <v>23</v>
      </c>
      <c r="G565" t="s">
        <v>140</v>
      </c>
      <c r="H565">
        <v>21</v>
      </c>
      <c r="I565">
        <v>16</v>
      </c>
      <c r="J565" s="18">
        <f t="shared" si="24"/>
        <v>5</v>
      </c>
      <c r="K565" s="20">
        <f t="shared" si="25"/>
        <v>12.628971041086857</v>
      </c>
      <c r="L565" s="20">
        <f t="shared" si="26"/>
        <v>58.201199145741874</v>
      </c>
    </row>
    <row r="566" spans="5:12" x14ac:dyDescent="0.25">
      <c r="E566" s="11"/>
      <c r="F566" t="s">
        <v>103</v>
      </c>
      <c r="G566" t="s">
        <v>55</v>
      </c>
      <c r="H566">
        <v>21</v>
      </c>
      <c r="I566">
        <v>31</v>
      </c>
      <c r="J566" s="18">
        <f t="shared" si="24"/>
        <v>-10</v>
      </c>
      <c r="K566" s="20">
        <f t="shared" si="25"/>
        <v>-9.9589596961597948</v>
      </c>
      <c r="L566" s="20">
        <f t="shared" si="26"/>
        <v>1.6843065392963604E-3</v>
      </c>
    </row>
    <row r="567" spans="5:12" x14ac:dyDescent="0.25">
      <c r="E567" s="11"/>
      <c r="F567" t="s">
        <v>104</v>
      </c>
      <c r="G567" t="s">
        <v>28</v>
      </c>
      <c r="H567">
        <v>42</v>
      </c>
      <c r="I567">
        <v>0</v>
      </c>
      <c r="J567" s="18">
        <f t="shared" si="24"/>
        <v>42</v>
      </c>
      <c r="K567" s="20">
        <f t="shared" si="25"/>
        <v>22.022810614535729</v>
      </c>
      <c r="L567" s="20">
        <f t="shared" si="26"/>
        <v>399.08809574270634</v>
      </c>
    </row>
    <row r="568" spans="5:12" x14ac:dyDescent="0.25">
      <c r="E568" s="11"/>
      <c r="F568" t="s">
        <v>70</v>
      </c>
      <c r="G568" t="s">
        <v>99</v>
      </c>
      <c r="H568">
        <v>77</v>
      </c>
      <c r="I568">
        <v>16</v>
      </c>
      <c r="J568" s="18">
        <f t="shared" si="24"/>
        <v>61</v>
      </c>
      <c r="K568" s="20">
        <f t="shared" si="25"/>
        <v>53.537517156014104</v>
      </c>
      <c r="L568" s="20">
        <f t="shared" si="26"/>
        <v>55.688650196783826</v>
      </c>
    </row>
    <row r="569" spans="5:12" x14ac:dyDescent="0.25">
      <c r="E569" s="11"/>
      <c r="F569" t="s">
        <v>172</v>
      </c>
      <c r="G569" t="s">
        <v>75</v>
      </c>
      <c r="H569">
        <v>12</v>
      </c>
      <c r="I569">
        <v>20</v>
      </c>
      <c r="J569" s="18">
        <f t="shared" si="24"/>
        <v>-8</v>
      </c>
      <c r="K569" s="20">
        <f t="shared" si="25"/>
        <v>2.6593466751330941</v>
      </c>
      <c r="L569" s="20">
        <f t="shared" si="26"/>
        <v>113.62167154067093</v>
      </c>
    </row>
    <row r="570" spans="5:12" x14ac:dyDescent="0.25">
      <c r="E570" s="11"/>
      <c r="F570" t="s">
        <v>2</v>
      </c>
      <c r="G570" t="s">
        <v>4</v>
      </c>
      <c r="H570">
        <v>17</v>
      </c>
      <c r="I570">
        <v>7</v>
      </c>
      <c r="J570" s="18">
        <f t="shared" si="24"/>
        <v>10</v>
      </c>
      <c r="K570" s="20">
        <f t="shared" si="25"/>
        <v>16.137302295363696</v>
      </c>
      <c r="L570" s="20">
        <f t="shared" si="26"/>
        <v>37.666479464676492</v>
      </c>
    </row>
    <row r="571" spans="5:12" x14ac:dyDescent="0.25">
      <c r="E571" s="11"/>
      <c r="F571" t="s">
        <v>74</v>
      </c>
      <c r="G571" t="s">
        <v>22</v>
      </c>
      <c r="H571">
        <v>14</v>
      </c>
      <c r="I571">
        <v>49</v>
      </c>
      <c r="J571" s="18">
        <f t="shared" si="24"/>
        <v>-35</v>
      </c>
      <c r="K571" s="20">
        <f t="shared" si="25"/>
        <v>1.3497114822243366</v>
      </c>
      <c r="L571" s="20">
        <f t="shared" si="26"/>
        <v>1321.3015248409517</v>
      </c>
    </row>
    <row r="572" spans="5:12" x14ac:dyDescent="0.25">
      <c r="E572" s="11"/>
      <c r="F572" t="s">
        <v>179</v>
      </c>
      <c r="G572" t="s">
        <v>90</v>
      </c>
      <c r="H572">
        <v>3</v>
      </c>
      <c r="I572">
        <v>48</v>
      </c>
      <c r="J572" s="18">
        <f t="shared" si="24"/>
        <v>-45</v>
      </c>
      <c r="K572" s="20">
        <f t="shared" si="25"/>
        <v>-30.666224215451905</v>
      </c>
      <c r="L572" s="20">
        <f t="shared" si="26"/>
        <v>205.45712824169735</v>
      </c>
    </row>
    <row r="573" spans="5:12" x14ac:dyDescent="0.25">
      <c r="E573" s="11"/>
      <c r="F573" t="s">
        <v>98</v>
      </c>
      <c r="G573" t="s">
        <v>43</v>
      </c>
      <c r="H573">
        <v>17</v>
      </c>
      <c r="I573">
        <v>34</v>
      </c>
      <c r="J573" s="18">
        <f t="shared" si="24"/>
        <v>-17</v>
      </c>
      <c r="K573" s="20">
        <f t="shared" si="25"/>
        <v>-12.2978321276087</v>
      </c>
      <c r="L573" s="20">
        <f t="shared" si="26"/>
        <v>22.110382700148925</v>
      </c>
    </row>
    <row r="574" spans="5:12" x14ac:dyDescent="0.25">
      <c r="E574" s="11"/>
      <c r="F574" t="s">
        <v>44</v>
      </c>
      <c r="G574" t="s">
        <v>102</v>
      </c>
      <c r="H574">
        <v>28</v>
      </c>
      <c r="I574">
        <v>38</v>
      </c>
      <c r="J574" s="18">
        <f t="shared" si="24"/>
        <v>-10</v>
      </c>
      <c r="K574" s="20">
        <f t="shared" si="25"/>
        <v>-11.073149279330437</v>
      </c>
      <c r="L574" s="20">
        <f t="shared" si="26"/>
        <v>1.1516493757274362</v>
      </c>
    </row>
    <row r="575" spans="5:12" x14ac:dyDescent="0.25">
      <c r="E575" s="11"/>
      <c r="F575" t="s">
        <v>30</v>
      </c>
      <c r="G575" t="s">
        <v>18</v>
      </c>
      <c r="H575">
        <v>55</v>
      </c>
      <c r="I575">
        <v>31</v>
      </c>
      <c r="J575" s="18">
        <f t="shared" si="24"/>
        <v>24</v>
      </c>
      <c r="K575" s="20">
        <f t="shared" si="25"/>
        <v>-11.296645043820021</v>
      </c>
      <c r="L575" s="20">
        <f t="shared" si="26"/>
        <v>1245.8531513494245</v>
      </c>
    </row>
    <row r="576" spans="5:12" x14ac:dyDescent="0.25">
      <c r="E576" s="11"/>
      <c r="F576" t="s">
        <v>64</v>
      </c>
      <c r="G576" t="s">
        <v>32</v>
      </c>
      <c r="H576">
        <v>3</v>
      </c>
      <c r="I576">
        <v>27</v>
      </c>
      <c r="J576" s="18">
        <f t="shared" si="24"/>
        <v>-24</v>
      </c>
      <c r="K576" s="20">
        <f t="shared" si="25"/>
        <v>-13.641631501487112</v>
      </c>
      <c r="L576" s="20">
        <f t="shared" si="26"/>
        <v>107.29579795098415</v>
      </c>
    </row>
    <row r="577" spans="5:12" x14ac:dyDescent="0.25">
      <c r="E577" s="11"/>
      <c r="F577" t="s">
        <v>106</v>
      </c>
      <c r="G577" t="s">
        <v>158</v>
      </c>
      <c r="H577">
        <v>44</v>
      </c>
      <c r="I577">
        <v>25</v>
      </c>
      <c r="J577" s="18">
        <f t="shared" si="24"/>
        <v>19</v>
      </c>
      <c r="K577" s="20">
        <f t="shared" si="25"/>
        <v>-7.2107714871187625</v>
      </c>
      <c r="L577" s="20">
        <f t="shared" si="26"/>
        <v>687.00454194995791</v>
      </c>
    </row>
    <row r="578" spans="5:12" x14ac:dyDescent="0.25">
      <c r="E578" s="11"/>
      <c r="F578" t="s">
        <v>33</v>
      </c>
      <c r="G578" t="s">
        <v>73</v>
      </c>
      <c r="H578">
        <v>41</v>
      </c>
      <c r="I578">
        <v>59</v>
      </c>
      <c r="J578" s="18">
        <f t="shared" si="24"/>
        <v>-18</v>
      </c>
      <c r="K578" s="20">
        <f t="shared" si="25"/>
        <v>-10.70418894695996</v>
      </c>
      <c r="L578" s="20">
        <f t="shared" si="26"/>
        <v>53.228858921661221</v>
      </c>
    </row>
    <row r="579" spans="5:12" x14ac:dyDescent="0.25">
      <c r="E579" s="11"/>
      <c r="F579" t="s">
        <v>86</v>
      </c>
      <c r="G579" t="s">
        <v>37</v>
      </c>
      <c r="H579">
        <v>42</v>
      </c>
      <c r="I579">
        <v>7</v>
      </c>
      <c r="J579" s="18">
        <f t="shared" si="24"/>
        <v>35</v>
      </c>
      <c r="K579" s="20">
        <f t="shared" si="25"/>
        <v>11.02932789878642</v>
      </c>
      <c r="L579" s="20">
        <f t="shared" si="26"/>
        <v>574.5931209838991</v>
      </c>
    </row>
    <row r="580" spans="5:12" x14ac:dyDescent="0.25">
      <c r="E580" s="11"/>
      <c r="F580" t="s">
        <v>47</v>
      </c>
      <c r="G580" t="s">
        <v>24</v>
      </c>
      <c r="H580">
        <v>3</v>
      </c>
      <c r="I580">
        <v>24</v>
      </c>
      <c r="J580" s="18">
        <f t="shared" si="24"/>
        <v>-21</v>
      </c>
      <c r="K580" s="20">
        <f t="shared" si="25"/>
        <v>-2.7847423922149512</v>
      </c>
      <c r="L580" s="20">
        <f t="shared" si="26"/>
        <v>331.7956097179711</v>
      </c>
    </row>
    <row r="581" spans="5:12" x14ac:dyDescent="0.25">
      <c r="E581" s="11"/>
      <c r="F581" t="s">
        <v>79</v>
      </c>
      <c r="G581" t="s">
        <v>108</v>
      </c>
      <c r="H581">
        <v>45</v>
      </c>
      <c r="I581">
        <v>3</v>
      </c>
      <c r="J581" s="18">
        <f t="shared" si="24"/>
        <v>42</v>
      </c>
      <c r="K581" s="20">
        <f t="shared" si="25"/>
        <v>30.696138847886516</v>
      </c>
      <c r="L581" s="20">
        <f t="shared" si="26"/>
        <v>127.77727694626039</v>
      </c>
    </row>
    <row r="582" spans="5:12" x14ac:dyDescent="0.25">
      <c r="E582" s="11"/>
      <c r="F582" t="s">
        <v>56</v>
      </c>
      <c r="G582" t="s">
        <v>81</v>
      </c>
      <c r="H582">
        <v>17</v>
      </c>
      <c r="I582">
        <v>38</v>
      </c>
      <c r="J582" s="18">
        <f t="shared" ref="J582:J645" si="27">H582-I582</f>
        <v>-21</v>
      </c>
      <c r="K582" s="20">
        <f t="shared" si="25"/>
        <v>0.87199099128756119</v>
      </c>
      <c r="L582" s="20">
        <f t="shared" si="26"/>
        <v>478.38398992296419</v>
      </c>
    </row>
    <row r="583" spans="5:12" x14ac:dyDescent="0.25">
      <c r="E583" s="11"/>
      <c r="F583" t="s">
        <v>14</v>
      </c>
      <c r="G583" t="s">
        <v>135</v>
      </c>
      <c r="H583">
        <v>52</v>
      </c>
      <c r="I583">
        <v>42</v>
      </c>
      <c r="J583" s="18">
        <f t="shared" si="27"/>
        <v>10</v>
      </c>
      <c r="K583" s="20">
        <f t="shared" ref="K583:K646" si="28">VLOOKUP(F583,$B$12:$C$230,2,FALSE)-VLOOKUP(G583,$B$12:$C$230,2,FALSE)+$B$3</f>
        <v>8.3085742059990793</v>
      </c>
      <c r="L583" s="20">
        <f t="shared" ref="L583:L646" si="29">(J583-K583)^2</f>
        <v>2.8609212166116453</v>
      </c>
    </row>
    <row r="584" spans="5:12" x14ac:dyDescent="0.25">
      <c r="E584" s="11"/>
      <c r="F584" t="s">
        <v>21</v>
      </c>
      <c r="G584" t="s">
        <v>62</v>
      </c>
      <c r="H584">
        <v>47</v>
      </c>
      <c r="I584">
        <v>28</v>
      </c>
      <c r="J584" s="18">
        <f t="shared" si="27"/>
        <v>19</v>
      </c>
      <c r="K584" s="20">
        <f t="shared" si="28"/>
        <v>15.431465152119372</v>
      </c>
      <c r="L584" s="20">
        <f t="shared" si="29"/>
        <v>12.734440960538414</v>
      </c>
    </row>
    <row r="585" spans="5:12" x14ac:dyDescent="0.25">
      <c r="E585" s="11"/>
      <c r="F585" t="s">
        <v>38</v>
      </c>
      <c r="G585" t="s">
        <v>27</v>
      </c>
      <c r="H585">
        <v>21</v>
      </c>
      <c r="I585">
        <v>31</v>
      </c>
      <c r="J585" s="18">
        <f t="shared" si="27"/>
        <v>-10</v>
      </c>
      <c r="K585" s="20">
        <f t="shared" si="28"/>
        <v>-6.9694477531865004</v>
      </c>
      <c r="L585" s="20">
        <f t="shared" si="29"/>
        <v>9.1842469206663502</v>
      </c>
    </row>
    <row r="586" spans="5:12" x14ac:dyDescent="0.25">
      <c r="E586" s="11"/>
      <c r="F586" t="s">
        <v>35</v>
      </c>
      <c r="G586" t="s">
        <v>51</v>
      </c>
      <c r="H586">
        <v>36</v>
      </c>
      <c r="I586">
        <v>31</v>
      </c>
      <c r="J586" s="18">
        <f t="shared" si="27"/>
        <v>5</v>
      </c>
      <c r="K586" s="20">
        <f t="shared" si="28"/>
        <v>20.30833310983877</v>
      </c>
      <c r="L586" s="20">
        <f t="shared" si="29"/>
        <v>234.34506260178597</v>
      </c>
    </row>
    <row r="587" spans="5:12" x14ac:dyDescent="0.25">
      <c r="E587" s="11"/>
      <c r="F587" t="s">
        <v>72</v>
      </c>
      <c r="G587" t="s">
        <v>95</v>
      </c>
      <c r="H587">
        <v>46</v>
      </c>
      <c r="I587">
        <v>51</v>
      </c>
      <c r="J587" s="18">
        <f t="shared" si="27"/>
        <v>-5</v>
      </c>
      <c r="K587" s="20">
        <f t="shared" si="28"/>
        <v>-8.8113984569634454</v>
      </c>
      <c r="L587" s="20">
        <f t="shared" si="29"/>
        <v>14.526758197743332</v>
      </c>
    </row>
    <row r="588" spans="5:12" x14ac:dyDescent="0.25">
      <c r="E588" s="11"/>
      <c r="F588" t="s">
        <v>92</v>
      </c>
      <c r="G588" t="s">
        <v>9</v>
      </c>
      <c r="H588">
        <v>42</v>
      </c>
      <c r="I588">
        <v>21</v>
      </c>
      <c r="J588" s="18">
        <f t="shared" si="27"/>
        <v>21</v>
      </c>
      <c r="K588" s="20">
        <f t="shared" si="28"/>
        <v>8.7565918290723488</v>
      </c>
      <c r="L588" s="20">
        <f t="shared" si="29"/>
        <v>149.90104363993797</v>
      </c>
    </row>
    <row r="589" spans="5:12" x14ac:dyDescent="0.25">
      <c r="E589" s="11"/>
      <c r="F589" t="s">
        <v>57</v>
      </c>
      <c r="G589" t="s">
        <v>52</v>
      </c>
      <c r="H589">
        <v>38</v>
      </c>
      <c r="I589">
        <v>36</v>
      </c>
      <c r="J589" s="18">
        <f t="shared" si="27"/>
        <v>2</v>
      </c>
      <c r="K589" s="20">
        <f t="shared" si="28"/>
        <v>-1.949541126289716</v>
      </c>
      <c r="L589" s="20">
        <f t="shared" si="29"/>
        <v>15.598875108253837</v>
      </c>
    </row>
    <row r="590" spans="5:12" x14ac:dyDescent="0.25">
      <c r="E590" s="11"/>
      <c r="F590" t="s">
        <v>60</v>
      </c>
      <c r="G590" t="s">
        <v>93</v>
      </c>
      <c r="H590">
        <v>23</v>
      </c>
      <c r="I590">
        <v>31</v>
      </c>
      <c r="J590" s="18">
        <f t="shared" si="27"/>
        <v>-8</v>
      </c>
      <c r="K590" s="20">
        <f t="shared" si="28"/>
        <v>-7.8111819151895503</v>
      </c>
      <c r="L590" s="20">
        <f t="shared" si="29"/>
        <v>3.5652269151486178E-2</v>
      </c>
    </row>
    <row r="591" spans="5:12" x14ac:dyDescent="0.25">
      <c r="E591" s="11"/>
      <c r="F591" t="s">
        <v>77</v>
      </c>
      <c r="G591" t="s">
        <v>6</v>
      </c>
      <c r="H591">
        <v>44</v>
      </c>
      <c r="I591">
        <v>48</v>
      </c>
      <c r="J591" s="18">
        <f t="shared" si="27"/>
        <v>-4</v>
      </c>
      <c r="K591" s="20">
        <f t="shared" si="28"/>
        <v>-6.5190842940161389</v>
      </c>
      <c r="L591" s="20">
        <f t="shared" si="29"/>
        <v>6.3457856803587891</v>
      </c>
    </row>
    <row r="592" spans="5:12" x14ac:dyDescent="0.25">
      <c r="E592" s="11"/>
      <c r="F592" t="s">
        <v>105</v>
      </c>
      <c r="G592" t="s">
        <v>200</v>
      </c>
      <c r="H592">
        <v>21</v>
      </c>
      <c r="I592">
        <v>38</v>
      </c>
      <c r="J592" s="18">
        <f t="shared" si="27"/>
        <v>-17</v>
      </c>
      <c r="K592" s="20">
        <f t="shared" si="28"/>
        <v>-16.151167626457706</v>
      </c>
      <c r="L592" s="20">
        <f t="shared" si="29"/>
        <v>0.72051639837344417</v>
      </c>
    </row>
    <row r="593" spans="5:12" x14ac:dyDescent="0.25">
      <c r="E593" s="11"/>
      <c r="F593" t="s">
        <v>100</v>
      </c>
      <c r="G593" t="s">
        <v>85</v>
      </c>
      <c r="H593">
        <v>45</v>
      </c>
      <c r="I593">
        <v>31</v>
      </c>
      <c r="J593" s="18">
        <f t="shared" si="27"/>
        <v>14</v>
      </c>
      <c r="K593" s="20">
        <f t="shared" si="28"/>
        <v>-10.415210587307001</v>
      </c>
      <c r="L593" s="20">
        <f t="shared" si="29"/>
        <v>596.10250802254791</v>
      </c>
    </row>
    <row r="594" spans="5:12" x14ac:dyDescent="0.25">
      <c r="E594" s="11"/>
      <c r="F594" t="s">
        <v>202</v>
      </c>
      <c r="G594" t="s">
        <v>40</v>
      </c>
      <c r="H594">
        <v>26</v>
      </c>
      <c r="I594">
        <v>24</v>
      </c>
      <c r="J594" s="18">
        <f t="shared" si="27"/>
        <v>2</v>
      </c>
      <c r="K594" s="20">
        <f t="shared" si="28"/>
        <v>-5.9145402701062437</v>
      </c>
      <c r="L594" s="20">
        <f t="shared" si="29"/>
        <v>62.639947687133414</v>
      </c>
    </row>
    <row r="595" spans="5:12" x14ac:dyDescent="0.25">
      <c r="E595" s="11"/>
      <c r="F595" t="s">
        <v>63</v>
      </c>
      <c r="G595" t="s">
        <v>39</v>
      </c>
      <c r="H595">
        <v>24</v>
      </c>
      <c r="I595">
        <v>41</v>
      </c>
      <c r="J595" s="18">
        <f t="shared" si="27"/>
        <v>-17</v>
      </c>
      <c r="K595" s="20">
        <f t="shared" si="28"/>
        <v>-13.059400798365786</v>
      </c>
      <c r="L595" s="20">
        <f t="shared" si="29"/>
        <v>15.528322067920204</v>
      </c>
    </row>
    <row r="596" spans="5:12" x14ac:dyDescent="0.25">
      <c r="E596" s="11"/>
      <c r="F596" t="s">
        <v>20</v>
      </c>
      <c r="G596" t="s">
        <v>145</v>
      </c>
      <c r="H596">
        <v>14</v>
      </c>
      <c r="I596">
        <v>3</v>
      </c>
      <c r="J596" s="18">
        <f t="shared" si="27"/>
        <v>11</v>
      </c>
      <c r="K596" s="20">
        <f t="shared" si="28"/>
        <v>23.276865613281558</v>
      </c>
      <c r="L596" s="20">
        <f t="shared" si="29"/>
        <v>150.72142928657516</v>
      </c>
    </row>
    <row r="597" spans="5:12" x14ac:dyDescent="0.25">
      <c r="E597" s="11"/>
      <c r="F597" t="s">
        <v>211</v>
      </c>
      <c r="G597" t="s">
        <v>66</v>
      </c>
      <c r="H597">
        <v>14</v>
      </c>
      <c r="I597">
        <v>13</v>
      </c>
      <c r="J597" s="18">
        <f t="shared" si="27"/>
        <v>1</v>
      </c>
      <c r="K597" s="20">
        <f t="shared" si="28"/>
        <v>5.4798151320420487</v>
      </c>
      <c r="L597" s="20">
        <f t="shared" si="29"/>
        <v>20.068743617272919</v>
      </c>
    </row>
    <row r="598" spans="5:12" x14ac:dyDescent="0.25">
      <c r="E598" s="11"/>
      <c r="F598" t="s">
        <v>159</v>
      </c>
      <c r="G598" t="s">
        <v>84</v>
      </c>
      <c r="H598">
        <v>31</v>
      </c>
      <c r="I598">
        <v>40</v>
      </c>
      <c r="J598" s="18">
        <f t="shared" si="27"/>
        <v>-9</v>
      </c>
      <c r="K598" s="20">
        <f t="shared" si="28"/>
        <v>6.5680592751780011</v>
      </c>
      <c r="L598" s="20">
        <f t="shared" si="29"/>
        <v>242.3644695954558</v>
      </c>
    </row>
    <row r="599" spans="5:12" x14ac:dyDescent="0.25">
      <c r="E599" s="11"/>
      <c r="F599" t="s">
        <v>10</v>
      </c>
      <c r="G599" t="s">
        <v>209</v>
      </c>
      <c r="H599">
        <v>26</v>
      </c>
      <c r="I599">
        <v>34</v>
      </c>
      <c r="J599" s="18">
        <f t="shared" si="27"/>
        <v>-8</v>
      </c>
      <c r="K599" s="20">
        <f t="shared" si="28"/>
        <v>-3.5271492523808159</v>
      </c>
      <c r="L599" s="20">
        <f t="shared" si="29"/>
        <v>20.006393810477491</v>
      </c>
    </row>
    <row r="600" spans="5:12" x14ac:dyDescent="0.25">
      <c r="E600" s="11"/>
      <c r="F600" t="s">
        <v>34</v>
      </c>
      <c r="G600" t="s">
        <v>169</v>
      </c>
      <c r="H600">
        <v>26</v>
      </c>
      <c r="I600">
        <v>16</v>
      </c>
      <c r="J600" s="18">
        <f t="shared" si="27"/>
        <v>10</v>
      </c>
      <c r="K600" s="20">
        <f t="shared" si="28"/>
        <v>9.0737774623731582</v>
      </c>
      <c r="L600" s="20">
        <f t="shared" si="29"/>
        <v>0.85788818920790644</v>
      </c>
    </row>
    <row r="601" spans="5:12" x14ac:dyDescent="0.25">
      <c r="E601" s="11"/>
      <c r="F601" t="s">
        <v>78</v>
      </c>
      <c r="G601" t="s">
        <v>89</v>
      </c>
      <c r="H601">
        <v>15</v>
      </c>
      <c r="I601">
        <v>41</v>
      </c>
      <c r="J601" s="18">
        <f t="shared" si="27"/>
        <v>-26</v>
      </c>
      <c r="K601" s="20">
        <f t="shared" si="28"/>
        <v>-0.79865273323059638</v>
      </c>
      <c r="L601" s="20">
        <f t="shared" si="29"/>
        <v>635.10790406030571</v>
      </c>
    </row>
    <row r="602" spans="5:12" x14ac:dyDescent="0.25">
      <c r="E602" s="11"/>
      <c r="F602" t="s">
        <v>31</v>
      </c>
      <c r="G602" t="s">
        <v>12</v>
      </c>
      <c r="H602">
        <v>49</v>
      </c>
      <c r="I602">
        <v>19</v>
      </c>
      <c r="J602" s="18">
        <f t="shared" si="27"/>
        <v>30</v>
      </c>
      <c r="K602" s="20">
        <f t="shared" si="28"/>
        <v>22.195469615421764</v>
      </c>
      <c r="L602" s="20">
        <f t="shared" si="29"/>
        <v>60.910694523804906</v>
      </c>
    </row>
    <row r="603" spans="5:12" x14ac:dyDescent="0.25">
      <c r="E603" s="11"/>
      <c r="F603" t="s">
        <v>82</v>
      </c>
      <c r="G603" t="s">
        <v>13</v>
      </c>
      <c r="H603">
        <v>17</v>
      </c>
      <c r="I603">
        <v>56</v>
      </c>
      <c r="J603" s="18">
        <f t="shared" si="27"/>
        <v>-39</v>
      </c>
      <c r="K603" s="20">
        <f t="shared" si="28"/>
        <v>-27.044802644605468</v>
      </c>
      <c r="L603" s="20">
        <f t="shared" si="29"/>
        <v>142.9267438064324</v>
      </c>
    </row>
    <row r="604" spans="5:12" x14ac:dyDescent="0.25">
      <c r="E604" s="11"/>
      <c r="F604" t="s">
        <v>94</v>
      </c>
      <c r="G604" t="s">
        <v>26</v>
      </c>
      <c r="H604">
        <v>27</v>
      </c>
      <c r="I604">
        <v>23</v>
      </c>
      <c r="J604" s="18">
        <f t="shared" si="27"/>
        <v>4</v>
      </c>
      <c r="K604" s="20">
        <f t="shared" si="28"/>
        <v>5.763580211535853</v>
      </c>
      <c r="L604" s="20">
        <f t="shared" si="29"/>
        <v>3.1102151625208441</v>
      </c>
    </row>
    <row r="605" spans="5:12" x14ac:dyDescent="0.25">
      <c r="E605" s="11"/>
      <c r="F605" t="s">
        <v>16</v>
      </c>
      <c r="G605" t="s">
        <v>50</v>
      </c>
      <c r="H605">
        <v>19</v>
      </c>
      <c r="I605">
        <v>13</v>
      </c>
      <c r="J605" s="18">
        <f t="shared" si="27"/>
        <v>6</v>
      </c>
      <c r="K605" s="20">
        <f t="shared" si="28"/>
        <v>14.543957560356432</v>
      </c>
      <c r="L605" s="20">
        <f t="shared" si="29"/>
        <v>72.999210793171841</v>
      </c>
    </row>
    <row r="606" spans="5:12" x14ac:dyDescent="0.25">
      <c r="E606" s="11"/>
      <c r="F606" t="s">
        <v>68</v>
      </c>
      <c r="G606" t="s">
        <v>41</v>
      </c>
      <c r="H606">
        <v>41</v>
      </c>
      <c r="I606">
        <v>42</v>
      </c>
      <c r="J606" s="18">
        <f t="shared" si="27"/>
        <v>-1</v>
      </c>
      <c r="K606" s="20">
        <f t="shared" si="28"/>
        <v>-8.9566225552335368</v>
      </c>
      <c r="L606" s="20">
        <f t="shared" si="29"/>
        <v>63.307842486451058</v>
      </c>
    </row>
    <row r="607" spans="5:12" x14ac:dyDescent="0.25">
      <c r="E607" s="11"/>
      <c r="F607" t="s">
        <v>54</v>
      </c>
      <c r="G607" t="s">
        <v>88</v>
      </c>
      <c r="H607">
        <v>31</v>
      </c>
      <c r="I607">
        <v>17</v>
      </c>
      <c r="J607" s="18">
        <f t="shared" si="27"/>
        <v>14</v>
      </c>
      <c r="K607" s="20">
        <f t="shared" si="28"/>
        <v>27.676078238454153</v>
      </c>
      <c r="L607" s="20">
        <f t="shared" si="29"/>
        <v>187.03511598431925</v>
      </c>
    </row>
    <row r="608" spans="5:12" x14ac:dyDescent="0.25">
      <c r="E608" s="11"/>
      <c r="F608" t="s">
        <v>67</v>
      </c>
      <c r="G608" t="s">
        <v>25</v>
      </c>
      <c r="H608">
        <v>24</v>
      </c>
      <c r="I608">
        <v>9</v>
      </c>
      <c r="J608" s="18">
        <f t="shared" si="27"/>
        <v>15</v>
      </c>
      <c r="K608" s="20">
        <f t="shared" si="28"/>
        <v>14.05562961656932</v>
      </c>
      <c r="L608" s="20">
        <f t="shared" si="29"/>
        <v>0.89183542110101</v>
      </c>
    </row>
    <row r="609" spans="5:12" x14ac:dyDescent="0.25">
      <c r="E609" s="11"/>
      <c r="F609" t="s">
        <v>42</v>
      </c>
      <c r="G609" t="s">
        <v>5</v>
      </c>
      <c r="H609">
        <v>48</v>
      </c>
      <c r="I609">
        <v>14</v>
      </c>
      <c r="J609" s="18">
        <f t="shared" si="27"/>
        <v>34</v>
      </c>
      <c r="K609" s="20">
        <f t="shared" si="28"/>
        <v>25.010288829080594</v>
      </c>
      <c r="L609" s="20">
        <f t="shared" si="29"/>
        <v>80.814906936553172</v>
      </c>
    </row>
    <row r="610" spans="5:12" x14ac:dyDescent="0.25">
      <c r="E610" s="11"/>
      <c r="F610" t="s">
        <v>173</v>
      </c>
      <c r="G610" t="s">
        <v>36</v>
      </c>
      <c r="H610">
        <v>30</v>
      </c>
      <c r="I610">
        <v>28</v>
      </c>
      <c r="J610" s="18">
        <f t="shared" si="27"/>
        <v>2</v>
      </c>
      <c r="K610" s="20">
        <f t="shared" si="28"/>
        <v>-7.7329969521790929</v>
      </c>
      <c r="L610" s="20">
        <f t="shared" si="29"/>
        <v>94.731229671127508</v>
      </c>
    </row>
    <row r="611" spans="5:12" x14ac:dyDescent="0.25">
      <c r="E611" s="11"/>
      <c r="F611" t="s">
        <v>53</v>
      </c>
      <c r="G611" t="s">
        <v>96</v>
      </c>
      <c r="H611">
        <v>38</v>
      </c>
      <c r="I611">
        <v>15</v>
      </c>
      <c r="J611" s="18">
        <f t="shared" si="27"/>
        <v>23</v>
      </c>
      <c r="K611" s="20">
        <f t="shared" si="28"/>
        <v>2.1451335804662084</v>
      </c>
      <c r="L611" s="20">
        <f t="shared" si="29"/>
        <v>434.92545337659823</v>
      </c>
    </row>
    <row r="612" spans="5:12" x14ac:dyDescent="0.25">
      <c r="E612" s="11"/>
      <c r="F612" t="s">
        <v>21</v>
      </c>
      <c r="G612" t="s">
        <v>63</v>
      </c>
      <c r="H612">
        <v>23</v>
      </c>
      <c r="I612">
        <v>27</v>
      </c>
      <c r="J612" s="18">
        <f t="shared" si="27"/>
        <v>-4</v>
      </c>
      <c r="K612" s="20">
        <f t="shared" si="28"/>
        <v>16.01764078240447</v>
      </c>
      <c r="L612" s="20">
        <f t="shared" si="29"/>
        <v>400.70594249338262</v>
      </c>
    </row>
    <row r="613" spans="5:12" x14ac:dyDescent="0.25">
      <c r="E613" s="11"/>
      <c r="F613" t="s">
        <v>23</v>
      </c>
      <c r="G613" t="s">
        <v>90</v>
      </c>
      <c r="H613">
        <v>24</v>
      </c>
      <c r="I613">
        <v>17</v>
      </c>
      <c r="J613" s="18">
        <f t="shared" si="27"/>
        <v>7</v>
      </c>
      <c r="K613" s="20">
        <f t="shared" si="28"/>
        <v>-2.4463449786932183</v>
      </c>
      <c r="L613" s="20">
        <f t="shared" si="29"/>
        <v>89.233433456482587</v>
      </c>
    </row>
    <row r="614" spans="5:12" x14ac:dyDescent="0.25">
      <c r="E614" s="11"/>
      <c r="F614" t="s">
        <v>39</v>
      </c>
      <c r="G614" t="s">
        <v>99</v>
      </c>
      <c r="H614">
        <v>54</v>
      </c>
      <c r="I614">
        <v>23</v>
      </c>
      <c r="J614" s="18">
        <f t="shared" si="27"/>
        <v>31</v>
      </c>
      <c r="K614" s="20">
        <f t="shared" si="28"/>
        <v>28.699470148600312</v>
      </c>
      <c r="L614" s="20">
        <f t="shared" si="29"/>
        <v>5.2924375971810695</v>
      </c>
    </row>
    <row r="615" spans="5:12" x14ac:dyDescent="0.25">
      <c r="E615" s="11"/>
      <c r="F615" t="s">
        <v>46</v>
      </c>
      <c r="G615" t="s">
        <v>60</v>
      </c>
      <c r="H615">
        <v>42</v>
      </c>
      <c r="I615">
        <v>24</v>
      </c>
      <c r="J615" s="18">
        <f t="shared" si="27"/>
        <v>18</v>
      </c>
      <c r="K615" s="20">
        <f t="shared" si="28"/>
        <v>16.118587251500117</v>
      </c>
      <c r="L615" s="20">
        <f t="shared" si="29"/>
        <v>3.5397139302178857</v>
      </c>
    </row>
    <row r="616" spans="5:12" x14ac:dyDescent="0.25">
      <c r="E616" s="11"/>
      <c r="F616" t="s">
        <v>87</v>
      </c>
      <c r="G616" t="s">
        <v>79</v>
      </c>
      <c r="H616">
        <v>24</v>
      </c>
      <c r="I616">
        <v>0</v>
      </c>
      <c r="J616" s="18">
        <f t="shared" si="27"/>
        <v>24</v>
      </c>
      <c r="K616" s="20">
        <f t="shared" si="28"/>
        <v>23.553857166537497</v>
      </c>
      <c r="L616" s="20">
        <f t="shared" si="29"/>
        <v>0.19904342784995033</v>
      </c>
    </row>
    <row r="617" spans="5:12" x14ac:dyDescent="0.25">
      <c r="E617" s="11"/>
      <c r="F617" t="s">
        <v>131</v>
      </c>
      <c r="G617" t="s">
        <v>202</v>
      </c>
      <c r="H617">
        <v>26</v>
      </c>
      <c r="I617">
        <v>23</v>
      </c>
      <c r="J617" s="18">
        <f t="shared" si="27"/>
        <v>3</v>
      </c>
      <c r="K617" s="20">
        <f t="shared" si="28"/>
        <v>13.357555252986288</v>
      </c>
      <c r="L617" s="20">
        <f t="shared" si="29"/>
        <v>107.27895081866384</v>
      </c>
    </row>
    <row r="618" spans="5:12" x14ac:dyDescent="0.25">
      <c r="E618" s="11"/>
      <c r="F618" t="s">
        <v>84</v>
      </c>
      <c r="G618" t="s">
        <v>136</v>
      </c>
      <c r="H618">
        <v>7</v>
      </c>
      <c r="I618">
        <v>38</v>
      </c>
      <c r="J618" s="18">
        <f t="shared" si="27"/>
        <v>-31</v>
      </c>
      <c r="K618" s="20">
        <f t="shared" si="28"/>
        <v>-30.098428574115829</v>
      </c>
      <c r="L618" s="20">
        <f t="shared" si="29"/>
        <v>0.81283103597081752</v>
      </c>
    </row>
    <row r="619" spans="5:12" x14ac:dyDescent="0.25">
      <c r="E619" s="11"/>
      <c r="F619" t="s">
        <v>17</v>
      </c>
      <c r="G619" t="s">
        <v>9</v>
      </c>
      <c r="H619">
        <v>31</v>
      </c>
      <c r="I619">
        <v>28</v>
      </c>
      <c r="J619" s="18">
        <f t="shared" si="27"/>
        <v>3</v>
      </c>
      <c r="K619" s="20">
        <f t="shared" si="28"/>
        <v>11.675991671875408</v>
      </c>
      <c r="L619" s="20">
        <f t="shared" si="29"/>
        <v>75.272831490451438</v>
      </c>
    </row>
    <row r="620" spans="5:12" x14ac:dyDescent="0.25">
      <c r="E620" s="11"/>
      <c r="F620" t="s">
        <v>148</v>
      </c>
      <c r="G620" t="s">
        <v>91</v>
      </c>
      <c r="H620">
        <v>16</v>
      </c>
      <c r="I620">
        <v>44</v>
      </c>
      <c r="J620" s="18">
        <f t="shared" si="27"/>
        <v>-28</v>
      </c>
      <c r="K620" s="20">
        <f t="shared" si="28"/>
        <v>-6.7498429426346149</v>
      </c>
      <c r="L620" s="20">
        <f t="shared" si="29"/>
        <v>451.56917496269585</v>
      </c>
    </row>
    <row r="621" spans="5:12" x14ac:dyDescent="0.25">
      <c r="E621" s="11"/>
      <c r="F621" t="s">
        <v>107</v>
      </c>
      <c r="G621" t="s">
        <v>165</v>
      </c>
      <c r="H621">
        <v>31</v>
      </c>
      <c r="I621">
        <v>13</v>
      </c>
      <c r="J621" s="18">
        <f t="shared" si="27"/>
        <v>18</v>
      </c>
      <c r="K621" s="20">
        <f t="shared" si="28"/>
        <v>18.021376624487218</v>
      </c>
      <c r="L621" s="20">
        <f t="shared" si="29"/>
        <v>4.5696007446750921E-4</v>
      </c>
    </row>
    <row r="622" spans="5:12" x14ac:dyDescent="0.25">
      <c r="E622" s="11"/>
      <c r="F622" t="s">
        <v>4</v>
      </c>
      <c r="G622" t="s">
        <v>139</v>
      </c>
      <c r="H622">
        <v>13</v>
      </c>
      <c r="I622">
        <v>24</v>
      </c>
      <c r="J622" s="18">
        <f t="shared" si="27"/>
        <v>-11</v>
      </c>
      <c r="K622" s="20">
        <f t="shared" si="28"/>
        <v>6.9457248013440278</v>
      </c>
      <c r="L622" s="20">
        <f t="shared" si="29"/>
        <v>322.04903864557417</v>
      </c>
    </row>
    <row r="623" spans="5:12" x14ac:dyDescent="0.25">
      <c r="E623" s="11"/>
      <c r="F623" t="s">
        <v>11</v>
      </c>
      <c r="G623" t="s">
        <v>140</v>
      </c>
      <c r="H623">
        <v>16</v>
      </c>
      <c r="I623">
        <v>35</v>
      </c>
      <c r="J623" s="18">
        <f t="shared" si="27"/>
        <v>-19</v>
      </c>
      <c r="K623" s="20">
        <f t="shared" si="28"/>
        <v>-17.947738354687758</v>
      </c>
      <c r="L623" s="20">
        <f t="shared" si="29"/>
        <v>1.1072545701952274</v>
      </c>
    </row>
    <row r="624" spans="5:12" x14ac:dyDescent="0.25">
      <c r="E624" s="11"/>
      <c r="F624" t="s">
        <v>200</v>
      </c>
      <c r="G624" t="s">
        <v>50</v>
      </c>
      <c r="H624">
        <v>14</v>
      </c>
      <c r="I624">
        <v>15</v>
      </c>
      <c r="J624" s="18">
        <f t="shared" si="27"/>
        <v>-1</v>
      </c>
      <c r="K624" s="20">
        <f t="shared" si="28"/>
        <v>4.5848594345967655</v>
      </c>
      <c r="L624" s="20">
        <f t="shared" si="29"/>
        <v>31.190654904204504</v>
      </c>
    </row>
    <row r="625" spans="5:12" x14ac:dyDescent="0.25">
      <c r="E625" s="11"/>
      <c r="F625" t="s">
        <v>0</v>
      </c>
      <c r="G625" t="s">
        <v>28</v>
      </c>
      <c r="H625">
        <v>35</v>
      </c>
      <c r="I625">
        <v>24</v>
      </c>
      <c r="J625" s="18">
        <f t="shared" si="27"/>
        <v>11</v>
      </c>
      <c r="K625" s="20">
        <f t="shared" si="28"/>
        <v>28.789235151512571</v>
      </c>
      <c r="L625" s="20">
        <f t="shared" si="29"/>
        <v>316.45688727581046</v>
      </c>
    </row>
    <row r="626" spans="5:12" x14ac:dyDescent="0.25">
      <c r="E626" s="11"/>
      <c r="F626" t="s">
        <v>104</v>
      </c>
      <c r="G626" t="s">
        <v>78</v>
      </c>
      <c r="H626">
        <v>35</v>
      </c>
      <c r="I626">
        <v>23</v>
      </c>
      <c r="J626" s="18">
        <f t="shared" si="27"/>
        <v>12</v>
      </c>
      <c r="K626" s="20">
        <f t="shared" si="28"/>
        <v>20.392013782094452</v>
      </c>
      <c r="L626" s="20">
        <f t="shared" si="29"/>
        <v>70.425895318863226</v>
      </c>
    </row>
    <row r="627" spans="5:12" x14ac:dyDescent="0.25">
      <c r="E627" s="11"/>
      <c r="F627" t="s">
        <v>55</v>
      </c>
      <c r="G627" t="s">
        <v>70</v>
      </c>
      <c r="H627">
        <v>7</v>
      </c>
      <c r="I627">
        <v>27</v>
      </c>
      <c r="J627" s="18">
        <f t="shared" si="27"/>
        <v>-20</v>
      </c>
      <c r="K627" s="20">
        <f t="shared" si="28"/>
        <v>-23.729932348189237</v>
      </c>
      <c r="L627" s="20">
        <f t="shared" si="29"/>
        <v>13.912395322068477</v>
      </c>
    </row>
    <row r="628" spans="5:12" x14ac:dyDescent="0.25">
      <c r="E628" s="11"/>
      <c r="F628" t="s">
        <v>75</v>
      </c>
      <c r="G628" t="s">
        <v>44</v>
      </c>
      <c r="H628">
        <v>42</v>
      </c>
      <c r="I628">
        <v>35</v>
      </c>
      <c r="J628" s="18">
        <f t="shared" si="27"/>
        <v>7</v>
      </c>
      <c r="K628" s="20">
        <f t="shared" si="28"/>
        <v>17.138151974000237</v>
      </c>
      <c r="L628" s="20">
        <f t="shared" si="29"/>
        <v>102.78212544792491</v>
      </c>
    </row>
    <row r="629" spans="5:12" x14ac:dyDescent="0.25">
      <c r="E629" s="11"/>
      <c r="F629" t="s">
        <v>2</v>
      </c>
      <c r="G629" t="s">
        <v>1</v>
      </c>
      <c r="H629">
        <v>27</v>
      </c>
      <c r="I629">
        <v>7</v>
      </c>
      <c r="J629" s="18">
        <f t="shared" si="27"/>
        <v>20</v>
      </c>
      <c r="K629" s="20">
        <f t="shared" si="28"/>
        <v>14.527789645812874</v>
      </c>
      <c r="L629" s="20">
        <f t="shared" si="29"/>
        <v>29.945086160472794</v>
      </c>
    </row>
    <row r="630" spans="5:12" x14ac:dyDescent="0.25">
      <c r="E630" s="11"/>
      <c r="F630" t="s">
        <v>56</v>
      </c>
      <c r="G630" t="s">
        <v>6</v>
      </c>
      <c r="H630">
        <v>35</v>
      </c>
      <c r="I630">
        <v>31</v>
      </c>
      <c r="J630" s="18">
        <f t="shared" si="27"/>
        <v>4</v>
      </c>
      <c r="K630" s="20">
        <f t="shared" si="28"/>
        <v>5.9442748321058758</v>
      </c>
      <c r="L630" s="20">
        <f t="shared" si="29"/>
        <v>3.7802046227603316</v>
      </c>
    </row>
    <row r="631" spans="5:12" x14ac:dyDescent="0.25">
      <c r="E631" s="11"/>
      <c r="F631" t="s">
        <v>22</v>
      </c>
      <c r="G631" t="s">
        <v>76</v>
      </c>
      <c r="H631">
        <v>34</v>
      </c>
      <c r="I631">
        <v>15</v>
      </c>
      <c r="J631" s="18">
        <f t="shared" si="27"/>
        <v>19</v>
      </c>
      <c r="K631" s="20">
        <f t="shared" si="28"/>
        <v>19.173601456143729</v>
      </c>
      <c r="L631" s="20">
        <f t="shared" si="29"/>
        <v>3.0137465575222955E-2</v>
      </c>
    </row>
    <row r="632" spans="5:12" x14ac:dyDescent="0.25">
      <c r="E632" s="11"/>
      <c r="F632" t="s">
        <v>210</v>
      </c>
      <c r="G632" t="s">
        <v>74</v>
      </c>
      <c r="H632">
        <v>7</v>
      </c>
      <c r="I632">
        <v>45</v>
      </c>
      <c r="J632" s="18">
        <f t="shared" si="27"/>
        <v>-38</v>
      </c>
      <c r="K632" s="20">
        <f t="shared" si="28"/>
        <v>-20.171230971487091</v>
      </c>
      <c r="L632" s="20">
        <f t="shared" si="29"/>
        <v>317.86500507206114</v>
      </c>
    </row>
    <row r="633" spans="5:12" x14ac:dyDescent="0.25">
      <c r="E633" s="11"/>
      <c r="F633" t="s">
        <v>43</v>
      </c>
      <c r="G633" t="s">
        <v>71</v>
      </c>
      <c r="H633">
        <v>27</v>
      </c>
      <c r="I633">
        <v>10</v>
      </c>
      <c r="J633" s="18">
        <f t="shared" si="27"/>
        <v>17</v>
      </c>
      <c r="K633" s="20">
        <f t="shared" si="28"/>
        <v>21.935150376040681</v>
      </c>
      <c r="L633" s="20">
        <f t="shared" si="29"/>
        <v>24.35570923413448</v>
      </c>
    </row>
    <row r="634" spans="5:12" x14ac:dyDescent="0.25">
      <c r="E634" s="11"/>
      <c r="F634" t="s">
        <v>102</v>
      </c>
      <c r="G634" t="s">
        <v>172</v>
      </c>
      <c r="H634">
        <v>27</v>
      </c>
      <c r="I634">
        <v>21</v>
      </c>
      <c r="J634" s="18">
        <f t="shared" si="27"/>
        <v>6</v>
      </c>
      <c r="K634" s="20">
        <f t="shared" si="28"/>
        <v>0.9483820092091837</v>
      </c>
      <c r="L634" s="20">
        <f t="shared" si="29"/>
        <v>25.518844324881449</v>
      </c>
    </row>
    <row r="635" spans="5:12" x14ac:dyDescent="0.25">
      <c r="E635" s="11"/>
      <c r="F635" t="s">
        <v>83</v>
      </c>
      <c r="G635" t="s">
        <v>47</v>
      </c>
      <c r="H635">
        <v>34</v>
      </c>
      <c r="I635">
        <v>32</v>
      </c>
      <c r="J635" s="18">
        <f t="shared" si="27"/>
        <v>2</v>
      </c>
      <c r="K635" s="20">
        <f t="shared" si="28"/>
        <v>-2.4860278399040676</v>
      </c>
      <c r="L635" s="20">
        <f t="shared" si="29"/>
        <v>20.12444578039436</v>
      </c>
    </row>
    <row r="636" spans="5:12" x14ac:dyDescent="0.25">
      <c r="E636" s="11"/>
      <c r="F636" t="s">
        <v>32</v>
      </c>
      <c r="G636" t="s">
        <v>101</v>
      </c>
      <c r="H636">
        <v>28</v>
      </c>
      <c r="I636">
        <v>14</v>
      </c>
      <c r="J636" s="18">
        <f t="shared" si="27"/>
        <v>14</v>
      </c>
      <c r="K636" s="20">
        <f t="shared" si="28"/>
        <v>17.108635374956293</v>
      </c>
      <c r="L636" s="20">
        <f t="shared" si="29"/>
        <v>9.6636138944296537</v>
      </c>
    </row>
    <row r="637" spans="5:12" x14ac:dyDescent="0.25">
      <c r="E637" s="11"/>
      <c r="F637" t="s">
        <v>66</v>
      </c>
      <c r="G637" t="s">
        <v>64</v>
      </c>
      <c r="H637">
        <v>21</v>
      </c>
      <c r="I637">
        <v>17</v>
      </c>
      <c r="J637" s="18">
        <f t="shared" si="27"/>
        <v>4</v>
      </c>
      <c r="K637" s="20">
        <f t="shared" si="28"/>
        <v>5.3001046377540035</v>
      </c>
      <c r="L637" s="20">
        <f t="shared" si="29"/>
        <v>1.6902720691094688</v>
      </c>
    </row>
    <row r="638" spans="5:12" x14ac:dyDescent="0.25">
      <c r="E638" s="11"/>
      <c r="F638" t="s">
        <v>169</v>
      </c>
      <c r="G638" t="s">
        <v>159</v>
      </c>
      <c r="H638">
        <v>36</v>
      </c>
      <c r="I638">
        <v>22</v>
      </c>
      <c r="J638" s="18">
        <f t="shared" si="27"/>
        <v>14</v>
      </c>
      <c r="K638" s="20">
        <f t="shared" si="28"/>
        <v>14.521376970992065</v>
      </c>
      <c r="L638" s="20">
        <f t="shared" si="29"/>
        <v>0.27183394588086107</v>
      </c>
    </row>
    <row r="639" spans="5:12" x14ac:dyDescent="0.25">
      <c r="E639" s="11"/>
      <c r="F639" t="s">
        <v>80</v>
      </c>
      <c r="G639" t="s">
        <v>170</v>
      </c>
      <c r="H639">
        <v>17</v>
      </c>
      <c r="I639">
        <v>24</v>
      </c>
      <c r="J639" s="18">
        <f t="shared" si="27"/>
        <v>-7</v>
      </c>
      <c r="K639" s="20">
        <f t="shared" si="28"/>
        <v>-22.009795269189013</v>
      </c>
      <c r="L639" s="20">
        <f t="shared" si="29"/>
        <v>225.29395402296888</v>
      </c>
    </row>
    <row r="640" spans="5:12" x14ac:dyDescent="0.25">
      <c r="E640" s="11"/>
      <c r="F640" t="s">
        <v>108</v>
      </c>
      <c r="G640" t="s">
        <v>10</v>
      </c>
      <c r="H640">
        <v>28</v>
      </c>
      <c r="I640">
        <v>13</v>
      </c>
      <c r="J640" s="18">
        <f t="shared" si="27"/>
        <v>15</v>
      </c>
      <c r="K640" s="20">
        <f t="shared" si="28"/>
        <v>22.959281042757461</v>
      </c>
      <c r="L640" s="20">
        <f t="shared" si="29"/>
        <v>63.350154717598286</v>
      </c>
    </row>
    <row r="641" spans="5:12" x14ac:dyDescent="0.25">
      <c r="E641" s="11"/>
      <c r="F641" t="s">
        <v>45</v>
      </c>
      <c r="G641" t="s">
        <v>106</v>
      </c>
      <c r="H641">
        <v>10</v>
      </c>
      <c r="I641">
        <v>38</v>
      </c>
      <c r="J641" s="18">
        <f t="shared" si="27"/>
        <v>-28</v>
      </c>
      <c r="K641" s="20">
        <f t="shared" si="28"/>
        <v>-9.9214738777580749</v>
      </c>
      <c r="L641" s="20">
        <f t="shared" si="29"/>
        <v>326.83310675258366</v>
      </c>
    </row>
    <row r="642" spans="5:12" x14ac:dyDescent="0.25">
      <c r="E642" s="11"/>
      <c r="F642" t="s">
        <v>40</v>
      </c>
      <c r="G642" t="s">
        <v>145</v>
      </c>
      <c r="H642">
        <v>30</v>
      </c>
      <c r="I642">
        <v>13</v>
      </c>
      <c r="J642" s="18">
        <f t="shared" si="27"/>
        <v>17</v>
      </c>
      <c r="K642" s="20">
        <f t="shared" si="28"/>
        <v>14.411276795443413</v>
      </c>
      <c r="L642" s="20">
        <f t="shared" si="29"/>
        <v>6.7014878298097234</v>
      </c>
    </row>
    <row r="643" spans="5:12" x14ac:dyDescent="0.25">
      <c r="E643" s="11"/>
      <c r="F643" t="s">
        <v>73</v>
      </c>
      <c r="G643" t="s">
        <v>31</v>
      </c>
      <c r="H643">
        <v>47</v>
      </c>
      <c r="I643">
        <v>21</v>
      </c>
      <c r="J643" s="18">
        <f t="shared" si="27"/>
        <v>26</v>
      </c>
      <c r="K643" s="20">
        <f t="shared" si="28"/>
        <v>14.113029250940883</v>
      </c>
      <c r="L643" s="20">
        <f t="shared" si="29"/>
        <v>141.30007358898706</v>
      </c>
    </row>
    <row r="644" spans="5:12" x14ac:dyDescent="0.25">
      <c r="E644" s="11"/>
      <c r="F644" t="s">
        <v>88</v>
      </c>
      <c r="G644" t="s">
        <v>86</v>
      </c>
      <c r="H644">
        <v>7</v>
      </c>
      <c r="I644">
        <v>42</v>
      </c>
      <c r="J644" s="18">
        <f t="shared" si="27"/>
        <v>-35</v>
      </c>
      <c r="K644" s="20">
        <f t="shared" si="28"/>
        <v>-41.694389183939037</v>
      </c>
      <c r="L644" s="20">
        <f t="shared" si="29"/>
        <v>44.814846546039973</v>
      </c>
    </row>
    <row r="645" spans="5:12" x14ac:dyDescent="0.25">
      <c r="E645" s="11"/>
      <c r="F645" t="s">
        <v>209</v>
      </c>
      <c r="G645" t="s">
        <v>174</v>
      </c>
      <c r="H645">
        <v>32</v>
      </c>
      <c r="I645">
        <v>48</v>
      </c>
      <c r="J645" s="18">
        <f t="shared" si="27"/>
        <v>-16</v>
      </c>
      <c r="K645" s="20">
        <f t="shared" si="28"/>
        <v>-19.304124918072844</v>
      </c>
      <c r="L645" s="20">
        <f t="shared" si="29"/>
        <v>10.917241474229879</v>
      </c>
    </row>
    <row r="646" spans="5:12" x14ac:dyDescent="0.25">
      <c r="E646" s="11"/>
      <c r="F646" t="s">
        <v>18</v>
      </c>
      <c r="G646" t="s">
        <v>57</v>
      </c>
      <c r="H646">
        <v>41</v>
      </c>
      <c r="I646">
        <v>10</v>
      </c>
      <c r="J646" s="18">
        <f t="shared" ref="J646:J709" si="30">H646-I646</f>
        <v>31</v>
      </c>
      <c r="K646" s="20">
        <f t="shared" si="28"/>
        <v>-7.4274505120069847</v>
      </c>
      <c r="L646" s="20">
        <f t="shared" si="29"/>
        <v>1476.6689528527459</v>
      </c>
    </row>
    <row r="647" spans="5:12" x14ac:dyDescent="0.25">
      <c r="E647" s="11"/>
      <c r="F647" t="s">
        <v>81</v>
      </c>
      <c r="G647" t="s">
        <v>7</v>
      </c>
      <c r="H647">
        <v>33</v>
      </c>
      <c r="I647">
        <v>28</v>
      </c>
      <c r="J647" s="18">
        <f t="shared" si="30"/>
        <v>5</v>
      </c>
      <c r="K647" s="20">
        <f t="shared" ref="K647:K710" si="31">VLOOKUP(F647,$B$12:$C$230,2,FALSE)-VLOOKUP(G647,$B$12:$C$230,2,FALSE)+$B$3</f>
        <v>10.090699807740947</v>
      </c>
      <c r="L647" s="20">
        <f t="shared" ref="L647:L710" si="32">(J647-K647)^2</f>
        <v>25.915224532533713</v>
      </c>
    </row>
    <row r="648" spans="5:12" x14ac:dyDescent="0.25">
      <c r="E648" s="11"/>
      <c r="F648" t="s">
        <v>51</v>
      </c>
      <c r="G648" t="s">
        <v>30</v>
      </c>
      <c r="H648">
        <v>54</v>
      </c>
      <c r="I648">
        <v>35</v>
      </c>
      <c r="J648" s="18">
        <f t="shared" si="30"/>
        <v>19</v>
      </c>
      <c r="K648" s="20">
        <f t="shared" si="31"/>
        <v>15.139064132515287</v>
      </c>
      <c r="L648" s="20">
        <f t="shared" si="32"/>
        <v>14.906825772829933</v>
      </c>
    </row>
    <row r="649" spans="5:12" x14ac:dyDescent="0.25">
      <c r="E649" s="11"/>
      <c r="F649" t="s">
        <v>49</v>
      </c>
      <c r="G649" t="s">
        <v>59</v>
      </c>
      <c r="H649">
        <v>49</v>
      </c>
      <c r="I649">
        <v>10</v>
      </c>
      <c r="J649" s="18">
        <f t="shared" si="30"/>
        <v>39</v>
      </c>
      <c r="K649" s="20">
        <f t="shared" si="31"/>
        <v>18.780889970331359</v>
      </c>
      <c r="L649" s="20">
        <f t="shared" si="32"/>
        <v>408.81241039184704</v>
      </c>
    </row>
    <row r="650" spans="5:12" x14ac:dyDescent="0.25">
      <c r="E650" s="11"/>
      <c r="F650" t="s">
        <v>93</v>
      </c>
      <c r="G650" t="s">
        <v>179</v>
      </c>
      <c r="H650">
        <v>24</v>
      </c>
      <c r="I650">
        <v>27</v>
      </c>
      <c r="J650" s="18">
        <f t="shared" si="30"/>
        <v>-3</v>
      </c>
      <c r="K650" s="20">
        <f t="shared" si="31"/>
        <v>16.752095497107106</v>
      </c>
      <c r="L650" s="20">
        <f t="shared" si="32"/>
        <v>390.14527652683881</v>
      </c>
    </row>
    <row r="651" spans="5:12" x14ac:dyDescent="0.25">
      <c r="E651" s="11"/>
      <c r="F651" t="s">
        <v>52</v>
      </c>
      <c r="G651" t="s">
        <v>38</v>
      </c>
      <c r="H651">
        <v>10</v>
      </c>
      <c r="I651">
        <v>14</v>
      </c>
      <c r="J651" s="18">
        <f t="shared" si="30"/>
        <v>-4</v>
      </c>
      <c r="K651" s="20">
        <f t="shared" si="31"/>
        <v>11.478675589503524</v>
      </c>
      <c r="L651" s="20">
        <f t="shared" si="32"/>
        <v>239.58939800509228</v>
      </c>
    </row>
    <row r="652" spans="5:12" x14ac:dyDescent="0.25">
      <c r="E652" s="11"/>
      <c r="F652" t="s">
        <v>27</v>
      </c>
      <c r="G652" t="s">
        <v>62</v>
      </c>
      <c r="H652">
        <v>42</v>
      </c>
      <c r="I652">
        <v>13</v>
      </c>
      <c r="J652" s="18">
        <f t="shared" si="30"/>
        <v>29</v>
      </c>
      <c r="K652" s="20">
        <f t="shared" si="31"/>
        <v>24.556933080520082</v>
      </c>
      <c r="L652" s="20">
        <f t="shared" si="32"/>
        <v>19.740843650976768</v>
      </c>
    </row>
    <row r="653" spans="5:12" x14ac:dyDescent="0.25">
      <c r="E653" s="11"/>
      <c r="F653" t="s">
        <v>24</v>
      </c>
      <c r="G653" t="s">
        <v>35</v>
      </c>
      <c r="H653">
        <v>6</v>
      </c>
      <c r="I653">
        <v>26</v>
      </c>
      <c r="J653" s="18">
        <f t="shared" si="30"/>
        <v>-20</v>
      </c>
      <c r="K653" s="20">
        <f t="shared" si="31"/>
        <v>-5.0139669453982947</v>
      </c>
      <c r="L653" s="20">
        <f t="shared" si="32"/>
        <v>224.58118671361493</v>
      </c>
    </row>
    <row r="654" spans="5:12" x14ac:dyDescent="0.25">
      <c r="E654" s="11"/>
      <c r="F654" t="s">
        <v>95</v>
      </c>
      <c r="G654" t="s">
        <v>65</v>
      </c>
      <c r="H654">
        <v>48</v>
      </c>
      <c r="I654">
        <v>47</v>
      </c>
      <c r="J654" s="18">
        <f t="shared" si="30"/>
        <v>1</v>
      </c>
      <c r="K654" s="20">
        <f t="shared" si="31"/>
        <v>17.845368524061143</v>
      </c>
      <c r="L654" s="20">
        <f t="shared" si="32"/>
        <v>283.76644071142988</v>
      </c>
    </row>
    <row r="655" spans="5:12" x14ac:dyDescent="0.25">
      <c r="E655" s="11"/>
      <c r="F655" t="s">
        <v>188</v>
      </c>
      <c r="G655" t="s">
        <v>69</v>
      </c>
      <c r="H655">
        <v>34</v>
      </c>
      <c r="I655">
        <v>31</v>
      </c>
      <c r="J655" s="18">
        <f t="shared" si="30"/>
        <v>3</v>
      </c>
      <c r="K655" s="20">
        <f t="shared" si="31"/>
        <v>-10.967062695498399</v>
      </c>
      <c r="L655" s="20">
        <f t="shared" si="32"/>
        <v>195.078840339983</v>
      </c>
    </row>
    <row r="656" spans="5:12" x14ac:dyDescent="0.25">
      <c r="E656" s="11"/>
      <c r="F656" t="s">
        <v>37</v>
      </c>
      <c r="G656" t="s">
        <v>54</v>
      </c>
      <c r="H656">
        <v>22</v>
      </c>
      <c r="I656">
        <v>10</v>
      </c>
      <c r="J656" s="18">
        <f t="shared" si="30"/>
        <v>12</v>
      </c>
      <c r="K656" s="20">
        <f t="shared" si="31"/>
        <v>12.661714425710542</v>
      </c>
      <c r="L656" s="20">
        <f t="shared" si="32"/>
        <v>0.43786598119343279</v>
      </c>
    </row>
    <row r="657" spans="5:12" x14ac:dyDescent="0.25">
      <c r="E657" s="11"/>
      <c r="F657" t="s">
        <v>61</v>
      </c>
      <c r="G657" t="s">
        <v>103</v>
      </c>
      <c r="H657">
        <v>52</v>
      </c>
      <c r="I657">
        <v>22</v>
      </c>
      <c r="J657" s="18">
        <f t="shared" si="30"/>
        <v>30</v>
      </c>
      <c r="K657" s="20">
        <f t="shared" si="31"/>
        <v>11.634893064723343</v>
      </c>
      <c r="L657" s="20">
        <f t="shared" si="32"/>
        <v>337.27715274414675</v>
      </c>
    </row>
    <row r="658" spans="5:12" x14ac:dyDescent="0.25">
      <c r="E658" s="11"/>
      <c r="F658" t="s">
        <v>12</v>
      </c>
      <c r="G658" t="s">
        <v>100</v>
      </c>
      <c r="H658">
        <v>50</v>
      </c>
      <c r="I658">
        <v>62</v>
      </c>
      <c r="J658" s="18">
        <f t="shared" si="30"/>
        <v>-12</v>
      </c>
      <c r="K658" s="20">
        <f t="shared" si="31"/>
        <v>-20.267525231074252</v>
      </c>
      <c r="L658" s="20">
        <f t="shared" si="32"/>
        <v>68.351973446449364</v>
      </c>
    </row>
    <row r="659" spans="5:12" x14ac:dyDescent="0.25">
      <c r="E659" s="11"/>
      <c r="F659" t="s">
        <v>26</v>
      </c>
      <c r="G659" t="s">
        <v>105</v>
      </c>
      <c r="H659">
        <v>48</v>
      </c>
      <c r="I659">
        <v>17</v>
      </c>
      <c r="J659" s="18">
        <f t="shared" si="30"/>
        <v>31</v>
      </c>
      <c r="K659" s="20">
        <f t="shared" si="31"/>
        <v>27.354224788013056</v>
      </c>
      <c r="L659" s="20">
        <f t="shared" si="32"/>
        <v>13.291676896338446</v>
      </c>
    </row>
    <row r="660" spans="5:12" x14ac:dyDescent="0.25">
      <c r="E660" s="11"/>
      <c r="F660" t="s">
        <v>85</v>
      </c>
      <c r="G660" t="s">
        <v>19</v>
      </c>
      <c r="H660">
        <v>49</v>
      </c>
      <c r="I660">
        <v>59</v>
      </c>
      <c r="J660" s="18">
        <f t="shared" si="30"/>
        <v>-10</v>
      </c>
      <c r="K660" s="20">
        <f t="shared" si="31"/>
        <v>-2.1816209456598439</v>
      </c>
      <c r="L660" s="20">
        <f t="shared" si="32"/>
        <v>61.12705103734487</v>
      </c>
    </row>
    <row r="661" spans="5:12" x14ac:dyDescent="0.25">
      <c r="E661" s="11"/>
      <c r="F661" t="s">
        <v>20</v>
      </c>
      <c r="G661" t="s">
        <v>98</v>
      </c>
      <c r="H661">
        <v>24</v>
      </c>
      <c r="I661">
        <v>7</v>
      </c>
      <c r="J661" s="18">
        <f t="shared" si="30"/>
        <v>17</v>
      </c>
      <c r="K661" s="20">
        <f t="shared" si="31"/>
        <v>-7.8354928103754276</v>
      </c>
      <c r="L661" s="20">
        <f t="shared" si="32"/>
        <v>616.80170313420956</v>
      </c>
    </row>
    <row r="662" spans="5:12" x14ac:dyDescent="0.25">
      <c r="E662" s="11"/>
      <c r="F662" t="s">
        <v>72</v>
      </c>
      <c r="G662" t="s">
        <v>68</v>
      </c>
      <c r="H662">
        <v>34</v>
      </c>
      <c r="I662">
        <v>41</v>
      </c>
      <c r="J662" s="18">
        <f t="shared" si="30"/>
        <v>-7</v>
      </c>
      <c r="K662" s="20">
        <f t="shared" si="31"/>
        <v>3.1367645388874057</v>
      </c>
      <c r="L662" s="20">
        <f t="shared" si="32"/>
        <v>102.75399531684519</v>
      </c>
    </row>
    <row r="663" spans="5:12" x14ac:dyDescent="0.25">
      <c r="E663" s="11"/>
      <c r="F663" t="s">
        <v>109</v>
      </c>
      <c r="G663" t="s">
        <v>77</v>
      </c>
      <c r="H663">
        <v>38</v>
      </c>
      <c r="I663">
        <v>24</v>
      </c>
      <c r="J663" s="18">
        <f t="shared" si="30"/>
        <v>14</v>
      </c>
      <c r="K663" s="20">
        <f t="shared" si="31"/>
        <v>13.420543082557273</v>
      </c>
      <c r="L663" s="20">
        <f t="shared" si="32"/>
        <v>0.33577031917222694</v>
      </c>
    </row>
    <row r="664" spans="5:12" x14ac:dyDescent="0.25">
      <c r="E664" s="11"/>
      <c r="F664" t="s">
        <v>158</v>
      </c>
      <c r="G664" t="s">
        <v>34</v>
      </c>
      <c r="H664">
        <v>21</v>
      </c>
      <c r="I664">
        <v>35</v>
      </c>
      <c r="J664" s="18">
        <f t="shared" si="30"/>
        <v>-14</v>
      </c>
      <c r="K664" s="20">
        <f t="shared" si="31"/>
        <v>3.9975901947433279E-3</v>
      </c>
      <c r="L664" s="20">
        <f t="shared" si="32"/>
        <v>196.11194850618017</v>
      </c>
    </row>
    <row r="665" spans="5:12" x14ac:dyDescent="0.25">
      <c r="E665" s="11"/>
      <c r="F665" t="s">
        <v>89</v>
      </c>
      <c r="G665" t="s">
        <v>33</v>
      </c>
      <c r="H665">
        <v>24</v>
      </c>
      <c r="I665">
        <v>18</v>
      </c>
      <c r="J665" s="18">
        <f t="shared" si="30"/>
        <v>6</v>
      </c>
      <c r="K665" s="20">
        <f t="shared" si="31"/>
        <v>8.5429410744805523</v>
      </c>
      <c r="L665" s="20">
        <f t="shared" si="32"/>
        <v>6.4665493082803058</v>
      </c>
    </row>
    <row r="666" spans="5:12" x14ac:dyDescent="0.25">
      <c r="E666" s="11"/>
      <c r="F666" t="s">
        <v>8</v>
      </c>
      <c r="G666" t="s">
        <v>92</v>
      </c>
      <c r="H666">
        <v>32</v>
      </c>
      <c r="I666">
        <v>25</v>
      </c>
      <c r="J666" s="18">
        <f t="shared" si="30"/>
        <v>7</v>
      </c>
      <c r="K666" s="20">
        <f t="shared" si="31"/>
        <v>12.280647693195831</v>
      </c>
      <c r="L666" s="20">
        <f t="shared" si="32"/>
        <v>27.885240059654457</v>
      </c>
    </row>
    <row r="667" spans="5:12" x14ac:dyDescent="0.25">
      <c r="E667" s="11"/>
      <c r="F667" t="s">
        <v>13</v>
      </c>
      <c r="G667" t="s">
        <v>25</v>
      </c>
      <c r="H667">
        <v>62</v>
      </c>
      <c r="I667">
        <v>24</v>
      </c>
      <c r="J667" s="18">
        <f t="shared" si="30"/>
        <v>38</v>
      </c>
      <c r="K667" s="20">
        <f t="shared" si="31"/>
        <v>36.67438402439295</v>
      </c>
      <c r="L667" s="20">
        <f t="shared" si="32"/>
        <v>1.7572577147846316</v>
      </c>
    </row>
    <row r="668" spans="5:12" x14ac:dyDescent="0.25">
      <c r="E668" s="11"/>
      <c r="F668" t="s">
        <v>58</v>
      </c>
      <c r="G668" t="s">
        <v>16</v>
      </c>
      <c r="H668">
        <v>7</v>
      </c>
      <c r="I668">
        <v>31</v>
      </c>
      <c r="J668" s="18">
        <f t="shared" si="30"/>
        <v>-24</v>
      </c>
      <c r="K668" s="20">
        <f t="shared" si="31"/>
        <v>-10.278686406202539</v>
      </c>
      <c r="L668" s="20">
        <f t="shared" si="32"/>
        <v>188.27444673933101</v>
      </c>
    </row>
    <row r="669" spans="5:12" x14ac:dyDescent="0.25">
      <c r="E669" s="11"/>
      <c r="F669" t="s">
        <v>41</v>
      </c>
      <c r="G669" t="s">
        <v>211</v>
      </c>
      <c r="H669">
        <v>47</v>
      </c>
      <c r="I669">
        <v>10</v>
      </c>
      <c r="J669" s="18">
        <f t="shared" si="30"/>
        <v>37</v>
      </c>
      <c r="K669" s="20">
        <f t="shared" si="31"/>
        <v>21.746666457051305</v>
      </c>
      <c r="L669" s="20">
        <f t="shared" si="32"/>
        <v>232.66418417244381</v>
      </c>
    </row>
    <row r="670" spans="5:12" x14ac:dyDescent="0.25">
      <c r="E670" s="11"/>
      <c r="F670" t="s">
        <v>3</v>
      </c>
      <c r="G670" t="s">
        <v>29</v>
      </c>
      <c r="H670">
        <v>42</v>
      </c>
      <c r="I670">
        <v>41</v>
      </c>
      <c r="J670" s="18">
        <f t="shared" si="30"/>
        <v>1</v>
      </c>
      <c r="K670" s="20">
        <f t="shared" si="31"/>
        <v>-3.1545712001448574</v>
      </c>
      <c r="L670" s="20">
        <f t="shared" si="32"/>
        <v>17.260461857073086</v>
      </c>
    </row>
    <row r="671" spans="5:12" x14ac:dyDescent="0.25">
      <c r="E671" s="11"/>
      <c r="F671" t="s">
        <v>53</v>
      </c>
      <c r="G671" t="s">
        <v>173</v>
      </c>
      <c r="H671">
        <v>7</v>
      </c>
      <c r="I671">
        <v>13</v>
      </c>
      <c r="J671" s="18">
        <f t="shared" si="30"/>
        <v>-6</v>
      </c>
      <c r="K671" s="20">
        <f t="shared" si="31"/>
        <v>2.9116026848431606</v>
      </c>
      <c r="L671" s="20">
        <f t="shared" si="32"/>
        <v>79.416662412503825</v>
      </c>
    </row>
    <row r="672" spans="5:12" x14ac:dyDescent="0.25">
      <c r="E672" s="11"/>
      <c r="F672" t="s">
        <v>36</v>
      </c>
      <c r="G672" t="s">
        <v>42</v>
      </c>
      <c r="H672">
        <v>52</v>
      </c>
      <c r="I672">
        <v>17</v>
      </c>
      <c r="J672" s="18">
        <f t="shared" si="30"/>
        <v>35</v>
      </c>
      <c r="K672" s="20">
        <f t="shared" si="31"/>
        <v>8.2562158462299351</v>
      </c>
      <c r="L672" s="20">
        <f t="shared" si="32"/>
        <v>715.22999086344282</v>
      </c>
    </row>
    <row r="673" spans="5:12" x14ac:dyDescent="0.25">
      <c r="E673" s="11"/>
      <c r="F673" t="s">
        <v>85</v>
      </c>
      <c r="G673" t="s">
        <v>89</v>
      </c>
      <c r="H673">
        <v>48</v>
      </c>
      <c r="I673">
        <v>17</v>
      </c>
      <c r="J673" s="18">
        <f t="shared" si="30"/>
        <v>31</v>
      </c>
      <c r="K673" s="20">
        <f t="shared" si="31"/>
        <v>13.462764737769149</v>
      </c>
      <c r="L673" s="20">
        <f t="shared" si="32"/>
        <v>307.55462064283319</v>
      </c>
    </row>
    <row r="674" spans="5:12" x14ac:dyDescent="0.25">
      <c r="E674" s="11"/>
      <c r="F674" t="s">
        <v>69</v>
      </c>
      <c r="G674" t="s">
        <v>22</v>
      </c>
      <c r="H674">
        <v>41</v>
      </c>
      <c r="I674">
        <v>38</v>
      </c>
      <c r="J674" s="18">
        <f t="shared" si="30"/>
        <v>3</v>
      </c>
      <c r="K674" s="20">
        <f t="shared" si="31"/>
        <v>4.1518745302445126</v>
      </c>
      <c r="L674" s="20">
        <f t="shared" si="32"/>
        <v>1.3268149334260166</v>
      </c>
    </row>
    <row r="675" spans="5:12" x14ac:dyDescent="0.25">
      <c r="E675" s="11"/>
      <c r="F675" t="s">
        <v>5</v>
      </c>
      <c r="G675" t="s">
        <v>96</v>
      </c>
      <c r="H675">
        <v>34</v>
      </c>
      <c r="I675">
        <v>56</v>
      </c>
      <c r="J675" s="18">
        <f t="shared" si="30"/>
        <v>-22</v>
      </c>
      <c r="K675" s="20">
        <f t="shared" si="31"/>
        <v>-16.627245448496311</v>
      </c>
      <c r="L675" s="20">
        <f t="shared" si="32"/>
        <v>28.866491470703611</v>
      </c>
    </row>
    <row r="676" spans="5:12" x14ac:dyDescent="0.25">
      <c r="E676" s="11"/>
      <c r="F676" t="s">
        <v>60</v>
      </c>
      <c r="G676" t="s">
        <v>23</v>
      </c>
      <c r="H676">
        <v>14</v>
      </c>
      <c r="I676">
        <v>45</v>
      </c>
      <c r="J676" s="18">
        <f t="shared" si="30"/>
        <v>-31</v>
      </c>
      <c r="K676" s="20">
        <f t="shared" si="31"/>
        <v>-21.697148499594149</v>
      </c>
      <c r="L676" s="20">
        <f t="shared" si="32"/>
        <v>86.543046038603379</v>
      </c>
    </row>
    <row r="677" spans="5:12" x14ac:dyDescent="0.25">
      <c r="E677" s="11"/>
      <c r="F677" t="s">
        <v>100</v>
      </c>
      <c r="G677" t="s">
        <v>73</v>
      </c>
      <c r="H677">
        <v>18</v>
      </c>
      <c r="I677">
        <v>28</v>
      </c>
      <c r="J677" s="18">
        <f t="shared" si="30"/>
        <v>-10</v>
      </c>
      <c r="K677" s="20">
        <f t="shared" si="31"/>
        <v>-6.3682422562763179</v>
      </c>
      <c r="L677" s="20">
        <f t="shared" si="32"/>
        <v>13.18966430909693</v>
      </c>
    </row>
    <row r="678" spans="5:12" x14ac:dyDescent="0.25">
      <c r="E678" s="11"/>
      <c r="F678" t="s">
        <v>87</v>
      </c>
      <c r="G678" t="s">
        <v>147</v>
      </c>
      <c r="H678">
        <v>50</v>
      </c>
      <c r="I678">
        <v>17</v>
      </c>
      <c r="J678" s="18">
        <f t="shared" si="30"/>
        <v>33</v>
      </c>
      <c r="K678" s="20">
        <f t="shared" si="31"/>
        <v>32.892366679375144</v>
      </c>
      <c r="L678" s="20">
        <f t="shared" si="32"/>
        <v>1.1584931708733119E-2</v>
      </c>
    </row>
    <row r="679" spans="5:12" x14ac:dyDescent="0.25">
      <c r="E679" s="11"/>
      <c r="F679" t="s">
        <v>136</v>
      </c>
      <c r="G679" t="s">
        <v>159</v>
      </c>
      <c r="H679">
        <v>45</v>
      </c>
      <c r="I679">
        <v>17</v>
      </c>
      <c r="J679" s="18">
        <f t="shared" si="30"/>
        <v>28</v>
      </c>
      <c r="K679" s="20">
        <f t="shared" si="31"/>
        <v>30.784917833196886</v>
      </c>
      <c r="L679" s="20">
        <f t="shared" si="32"/>
        <v>7.7557673376580372</v>
      </c>
    </row>
    <row r="680" spans="5:12" x14ac:dyDescent="0.25">
      <c r="E680" s="11"/>
      <c r="F680" t="s">
        <v>91</v>
      </c>
      <c r="G680" t="s">
        <v>106</v>
      </c>
      <c r="H680">
        <v>31</v>
      </c>
      <c r="I680">
        <v>17</v>
      </c>
      <c r="J680" s="18">
        <f t="shared" si="30"/>
        <v>14</v>
      </c>
      <c r="K680" s="20">
        <f t="shared" si="31"/>
        <v>10.472488493919002</v>
      </c>
      <c r="L680" s="20">
        <f t="shared" si="32"/>
        <v>12.443337425533832</v>
      </c>
    </row>
    <row r="681" spans="5:12" x14ac:dyDescent="0.25">
      <c r="E681" s="11"/>
      <c r="F681" t="s">
        <v>1</v>
      </c>
      <c r="G681" t="s">
        <v>139</v>
      </c>
      <c r="H681">
        <v>6</v>
      </c>
      <c r="I681">
        <v>21</v>
      </c>
      <c r="J681" s="18">
        <f t="shared" si="30"/>
        <v>-15</v>
      </c>
      <c r="K681" s="20">
        <f t="shared" si="31"/>
        <v>8.5552374508948503</v>
      </c>
      <c r="L681" s="20">
        <f t="shared" si="32"/>
        <v>554.84921136803928</v>
      </c>
    </row>
    <row r="682" spans="5:12" x14ac:dyDescent="0.25">
      <c r="E682" s="11"/>
      <c r="F682" t="s">
        <v>140</v>
      </c>
      <c r="G682" t="s">
        <v>14</v>
      </c>
      <c r="H682">
        <v>45</v>
      </c>
      <c r="I682">
        <v>10</v>
      </c>
      <c r="J682" s="18">
        <f t="shared" si="30"/>
        <v>35</v>
      </c>
      <c r="K682" s="20">
        <f t="shared" si="31"/>
        <v>31.62734791802049</v>
      </c>
      <c r="L682" s="20">
        <f t="shared" si="32"/>
        <v>11.374782066080723</v>
      </c>
    </row>
    <row r="683" spans="5:12" x14ac:dyDescent="0.25">
      <c r="E683" s="11"/>
      <c r="F683" t="s">
        <v>0</v>
      </c>
      <c r="G683" t="s">
        <v>104</v>
      </c>
      <c r="H683">
        <v>38</v>
      </c>
      <c r="I683">
        <v>13</v>
      </c>
      <c r="J683" s="18">
        <f t="shared" si="30"/>
        <v>25</v>
      </c>
      <c r="K683" s="20">
        <f t="shared" si="31"/>
        <v>9.1846073817298617</v>
      </c>
      <c r="L683" s="20">
        <f t="shared" si="32"/>
        <v>250.12664367003359</v>
      </c>
    </row>
    <row r="684" spans="5:12" x14ac:dyDescent="0.25">
      <c r="E684" s="11"/>
      <c r="F684" t="s">
        <v>70</v>
      </c>
      <c r="G684" t="s">
        <v>75</v>
      </c>
      <c r="H684">
        <v>35</v>
      </c>
      <c r="I684">
        <v>6</v>
      </c>
      <c r="J684" s="18">
        <f t="shared" si="30"/>
        <v>29</v>
      </c>
      <c r="K684" s="20">
        <f t="shared" si="31"/>
        <v>28.837395433117806</v>
      </c>
      <c r="L684" s="20">
        <f t="shared" si="32"/>
        <v>2.644024517094606E-2</v>
      </c>
    </row>
    <row r="685" spans="5:12" ht="16.5" thickBot="1" x14ac:dyDescent="0.3">
      <c r="E685" s="12"/>
      <c r="F685" t="s">
        <v>33</v>
      </c>
      <c r="G685" t="s">
        <v>12</v>
      </c>
      <c r="H685">
        <v>55</v>
      </c>
      <c r="I685">
        <v>21</v>
      </c>
      <c r="J685" s="18">
        <f t="shared" si="30"/>
        <v>34</v>
      </c>
      <c r="K685" s="20">
        <f t="shared" si="31"/>
        <v>20.767944229896649</v>
      </c>
      <c r="L685" s="20">
        <f t="shared" si="32"/>
        <v>175.08729990312537</v>
      </c>
    </row>
    <row r="686" spans="5:12" ht="16.5" thickTop="1" x14ac:dyDescent="0.25">
      <c r="F686" t="s">
        <v>56</v>
      </c>
      <c r="G686" t="s">
        <v>15</v>
      </c>
      <c r="H686">
        <v>63</v>
      </c>
      <c r="I686">
        <v>10</v>
      </c>
      <c r="J686" s="18">
        <f t="shared" si="30"/>
        <v>53</v>
      </c>
      <c r="K686" s="20">
        <f t="shared" si="31"/>
        <v>67.803398083418344</v>
      </c>
      <c r="L686" s="20">
        <f t="shared" si="32"/>
        <v>219.14059481615391</v>
      </c>
    </row>
    <row r="687" spans="5:12" x14ac:dyDescent="0.25">
      <c r="F687" t="s">
        <v>145</v>
      </c>
      <c r="G687" t="s">
        <v>74</v>
      </c>
      <c r="H687">
        <v>35</v>
      </c>
      <c r="I687">
        <v>42</v>
      </c>
      <c r="J687" s="18">
        <f t="shared" si="30"/>
        <v>-7</v>
      </c>
      <c r="K687" s="20">
        <f t="shared" si="31"/>
        <v>-7.713541426541255</v>
      </c>
      <c r="L687" s="20">
        <f t="shared" si="32"/>
        <v>0.50914136739052918</v>
      </c>
    </row>
    <row r="688" spans="5:12" x14ac:dyDescent="0.25">
      <c r="F688" t="s">
        <v>62</v>
      </c>
      <c r="G688" t="s">
        <v>55</v>
      </c>
      <c r="H688">
        <v>22</v>
      </c>
      <c r="I688">
        <v>21</v>
      </c>
      <c r="J688" s="18">
        <f t="shared" si="30"/>
        <v>1</v>
      </c>
      <c r="K688" s="20">
        <f t="shared" si="31"/>
        <v>-11.163156982552223</v>
      </c>
      <c r="L688" s="20">
        <f t="shared" si="32"/>
        <v>147.9423877822089</v>
      </c>
    </row>
    <row r="689" spans="6:12" x14ac:dyDescent="0.25">
      <c r="F689" t="s">
        <v>90</v>
      </c>
      <c r="G689" t="s">
        <v>93</v>
      </c>
      <c r="H689">
        <v>23</v>
      </c>
      <c r="I689">
        <v>14</v>
      </c>
      <c r="J689" s="18">
        <f t="shared" si="30"/>
        <v>9</v>
      </c>
      <c r="K689" s="20">
        <f t="shared" si="31"/>
        <v>21.168677252603857</v>
      </c>
      <c r="L689" s="20">
        <f t="shared" si="32"/>
        <v>148.07670607803854</v>
      </c>
    </row>
    <row r="690" spans="6:12" x14ac:dyDescent="0.25">
      <c r="F690" t="s">
        <v>43</v>
      </c>
      <c r="G690" t="s">
        <v>11</v>
      </c>
      <c r="H690">
        <v>66</v>
      </c>
      <c r="I690">
        <v>27</v>
      </c>
      <c r="J690" s="18">
        <f t="shared" si="30"/>
        <v>39</v>
      </c>
      <c r="K690" s="20">
        <f t="shared" si="31"/>
        <v>52.960932746756981</v>
      </c>
      <c r="L690" s="20">
        <f t="shared" si="32"/>
        <v>194.90764315947143</v>
      </c>
    </row>
    <row r="691" spans="6:12" x14ac:dyDescent="0.25">
      <c r="F691" t="s">
        <v>148</v>
      </c>
      <c r="G691" t="s">
        <v>158</v>
      </c>
      <c r="H691">
        <v>17</v>
      </c>
      <c r="I691">
        <v>41</v>
      </c>
      <c r="J691" s="18">
        <f t="shared" si="30"/>
        <v>-24</v>
      </c>
      <c r="K691" s="20">
        <f t="shared" si="31"/>
        <v>-8.3244916253404142</v>
      </c>
      <c r="L691" s="20">
        <f t="shared" si="32"/>
        <v>245.7215628040228</v>
      </c>
    </row>
    <row r="692" spans="6:12" x14ac:dyDescent="0.25">
      <c r="F692" t="s">
        <v>102</v>
      </c>
      <c r="G692" t="s">
        <v>48</v>
      </c>
      <c r="H692">
        <v>30</v>
      </c>
      <c r="I692">
        <v>27</v>
      </c>
      <c r="J692" s="18">
        <f t="shared" si="30"/>
        <v>3</v>
      </c>
      <c r="K692" s="20">
        <f t="shared" si="31"/>
        <v>3.2197300755131981</v>
      </c>
      <c r="L692" s="20">
        <f t="shared" si="32"/>
        <v>4.8281306085035745E-2</v>
      </c>
    </row>
    <row r="693" spans="6:12" x14ac:dyDescent="0.25">
      <c r="F693" t="s">
        <v>82</v>
      </c>
      <c r="G693" t="s">
        <v>179</v>
      </c>
      <c r="H693">
        <v>35</v>
      </c>
      <c r="I693">
        <v>28</v>
      </c>
      <c r="J693" s="18">
        <f t="shared" si="30"/>
        <v>7</v>
      </c>
      <c r="K693" s="20">
        <f t="shared" si="31"/>
        <v>6.4992277943920556</v>
      </c>
      <c r="L693" s="20">
        <f t="shared" si="32"/>
        <v>0.2507728019094454</v>
      </c>
    </row>
    <row r="694" spans="6:12" x14ac:dyDescent="0.25">
      <c r="F694" t="s">
        <v>30</v>
      </c>
      <c r="G694" t="s">
        <v>52</v>
      </c>
      <c r="H694">
        <v>0</v>
      </c>
      <c r="I694">
        <v>63</v>
      </c>
      <c r="J694" s="18">
        <f t="shared" si="30"/>
        <v>-63</v>
      </c>
      <c r="K694" s="20">
        <f t="shared" si="31"/>
        <v>-25.510002371622761</v>
      </c>
      <c r="L694" s="20">
        <f t="shared" si="32"/>
        <v>1405.4999221757309</v>
      </c>
    </row>
    <row r="695" spans="6:12" x14ac:dyDescent="0.25">
      <c r="F695" t="s">
        <v>66</v>
      </c>
      <c r="G695" t="s">
        <v>72</v>
      </c>
      <c r="H695">
        <v>21</v>
      </c>
      <c r="I695">
        <v>6</v>
      </c>
      <c r="J695" s="18">
        <f t="shared" si="30"/>
        <v>15</v>
      </c>
      <c r="K695" s="20">
        <f t="shared" si="31"/>
        <v>-9.315709348982125</v>
      </c>
      <c r="L695" s="20">
        <f t="shared" si="32"/>
        <v>591.25372114417667</v>
      </c>
    </row>
    <row r="696" spans="6:12" x14ac:dyDescent="0.25">
      <c r="F696" t="s">
        <v>98</v>
      </c>
      <c r="G696" t="s">
        <v>174</v>
      </c>
      <c r="H696">
        <v>34</v>
      </c>
      <c r="I696">
        <v>23</v>
      </c>
      <c r="J696" s="18">
        <f t="shared" si="30"/>
        <v>11</v>
      </c>
      <c r="K696" s="20">
        <f t="shared" si="31"/>
        <v>20.499165246809028</v>
      </c>
      <c r="L696" s="20">
        <f t="shared" si="32"/>
        <v>90.234140386184421</v>
      </c>
    </row>
    <row r="697" spans="6:12" x14ac:dyDescent="0.25">
      <c r="F697" t="s">
        <v>169</v>
      </c>
      <c r="G697" t="s">
        <v>45</v>
      </c>
      <c r="H697">
        <v>48</v>
      </c>
      <c r="I697">
        <v>38</v>
      </c>
      <c r="J697" s="18">
        <f t="shared" si="30"/>
        <v>10</v>
      </c>
      <c r="K697" s="20">
        <f t="shared" si="31"/>
        <v>20.145384536074033</v>
      </c>
      <c r="L697" s="20">
        <f t="shared" si="32"/>
        <v>102.92882738481012</v>
      </c>
    </row>
    <row r="698" spans="6:12" x14ac:dyDescent="0.25">
      <c r="F698" t="s">
        <v>170</v>
      </c>
      <c r="G698" t="s">
        <v>10</v>
      </c>
      <c r="H698">
        <v>42</v>
      </c>
      <c r="I698">
        <v>10</v>
      </c>
      <c r="J698" s="18">
        <f t="shared" si="30"/>
        <v>32</v>
      </c>
      <c r="K698" s="20">
        <f t="shared" si="31"/>
        <v>51.71548790812971</v>
      </c>
      <c r="L698" s="20">
        <f t="shared" si="32"/>
        <v>388.70046345560877</v>
      </c>
    </row>
    <row r="699" spans="6:12" x14ac:dyDescent="0.25">
      <c r="F699" t="s">
        <v>40</v>
      </c>
      <c r="G699" t="s">
        <v>210</v>
      </c>
      <c r="H699">
        <v>23</v>
      </c>
      <c r="I699">
        <v>0</v>
      </c>
      <c r="J699" s="18">
        <f t="shared" si="30"/>
        <v>23</v>
      </c>
      <c r="K699" s="20">
        <f t="shared" si="31"/>
        <v>26.86896634038925</v>
      </c>
      <c r="L699" s="20">
        <f t="shared" si="32"/>
        <v>14.968900543064983</v>
      </c>
    </row>
    <row r="700" spans="6:12" x14ac:dyDescent="0.25">
      <c r="F700" t="s">
        <v>103</v>
      </c>
      <c r="G700" t="s">
        <v>172</v>
      </c>
      <c r="H700">
        <v>14</v>
      </c>
      <c r="I700">
        <v>38</v>
      </c>
      <c r="J700" s="18">
        <f t="shared" si="30"/>
        <v>-24</v>
      </c>
      <c r="K700" s="20">
        <f t="shared" si="31"/>
        <v>-9.9290261311173396</v>
      </c>
      <c r="L700" s="20">
        <f t="shared" si="32"/>
        <v>197.99230561877866</v>
      </c>
    </row>
    <row r="701" spans="6:12" x14ac:dyDescent="0.25">
      <c r="F701" t="s">
        <v>86</v>
      </c>
      <c r="G701" t="s">
        <v>83</v>
      </c>
      <c r="H701">
        <v>31</v>
      </c>
      <c r="I701">
        <v>20</v>
      </c>
      <c r="J701" s="18">
        <f t="shared" si="30"/>
        <v>11</v>
      </c>
      <c r="K701" s="20">
        <f t="shared" si="31"/>
        <v>28.386296153228074</v>
      </c>
      <c r="L701" s="20">
        <f t="shared" si="32"/>
        <v>302.28329392775333</v>
      </c>
    </row>
    <row r="702" spans="6:12" x14ac:dyDescent="0.25">
      <c r="F702" t="s">
        <v>79</v>
      </c>
      <c r="G702" t="s">
        <v>80</v>
      </c>
      <c r="H702">
        <v>52</v>
      </c>
      <c r="I702">
        <v>6</v>
      </c>
      <c r="J702" s="18">
        <f t="shared" si="30"/>
        <v>46</v>
      </c>
      <c r="K702" s="20">
        <f t="shared" si="31"/>
        <v>26.367910096456299</v>
      </c>
      <c r="L702" s="20">
        <f t="shared" si="32"/>
        <v>385.41895398082249</v>
      </c>
    </row>
    <row r="703" spans="6:12" x14ac:dyDescent="0.25">
      <c r="F703" t="s">
        <v>20</v>
      </c>
      <c r="G703" t="s">
        <v>81</v>
      </c>
      <c r="H703">
        <v>17</v>
      </c>
      <c r="I703">
        <v>50</v>
      </c>
      <c r="J703" s="18">
        <f t="shared" si="30"/>
        <v>-33</v>
      </c>
      <c r="K703" s="20">
        <f t="shared" si="31"/>
        <v>-10.731737262972501</v>
      </c>
      <c r="L703" s="20">
        <f t="shared" si="32"/>
        <v>495.87552532528741</v>
      </c>
    </row>
    <row r="704" spans="6:12" x14ac:dyDescent="0.25">
      <c r="F704" t="s">
        <v>28</v>
      </c>
      <c r="G704" t="s">
        <v>31</v>
      </c>
      <c r="H704">
        <v>37</v>
      </c>
      <c r="I704">
        <v>29</v>
      </c>
      <c r="J704" s="18">
        <f t="shared" si="30"/>
        <v>8</v>
      </c>
      <c r="K704" s="20">
        <f t="shared" si="31"/>
        <v>2.2677832785305445</v>
      </c>
      <c r="L704" s="20">
        <f t="shared" si="32"/>
        <v>32.85830854189404</v>
      </c>
    </row>
    <row r="705" spans="6:12" x14ac:dyDescent="0.25">
      <c r="F705" t="s">
        <v>51</v>
      </c>
      <c r="G705" t="s">
        <v>24</v>
      </c>
      <c r="H705">
        <v>9</v>
      </c>
      <c r="I705">
        <v>6</v>
      </c>
      <c r="J705" s="18">
        <f t="shared" si="30"/>
        <v>3</v>
      </c>
      <c r="K705" s="20">
        <f t="shared" si="31"/>
        <v>-8.0398176301814175</v>
      </c>
      <c r="L705" s="20">
        <f t="shared" si="32"/>
        <v>121.87757330766445</v>
      </c>
    </row>
    <row r="706" spans="6:12" x14ac:dyDescent="0.25">
      <c r="F706" t="s">
        <v>25</v>
      </c>
      <c r="G706" t="s">
        <v>49</v>
      </c>
      <c r="H706">
        <v>12</v>
      </c>
      <c r="I706">
        <v>21</v>
      </c>
      <c r="J706" s="18">
        <f t="shared" si="30"/>
        <v>-9</v>
      </c>
      <c r="K706" s="20">
        <f t="shared" si="31"/>
        <v>-13.531663076643923</v>
      </c>
      <c r="L706" s="20">
        <f t="shared" si="32"/>
        <v>20.535970240217868</v>
      </c>
    </row>
    <row r="707" spans="6:12" x14ac:dyDescent="0.25">
      <c r="F707" t="s">
        <v>44</v>
      </c>
      <c r="G707" t="s">
        <v>216</v>
      </c>
      <c r="H707">
        <v>49</v>
      </c>
      <c r="I707">
        <v>26</v>
      </c>
      <c r="J707" s="18">
        <f t="shared" si="30"/>
        <v>23</v>
      </c>
      <c r="K707" s="20">
        <f t="shared" si="31"/>
        <v>88.469696031662536</v>
      </c>
      <c r="L707" s="20">
        <f t="shared" si="32"/>
        <v>4286.2810984782891</v>
      </c>
    </row>
    <row r="708" spans="6:12" x14ac:dyDescent="0.25">
      <c r="F708" t="s">
        <v>99</v>
      </c>
      <c r="G708" t="s">
        <v>21</v>
      </c>
      <c r="H708">
        <v>10</v>
      </c>
      <c r="I708">
        <v>52</v>
      </c>
      <c r="J708" s="18">
        <f t="shared" si="30"/>
        <v>-42</v>
      </c>
      <c r="K708" s="20">
        <f t="shared" si="31"/>
        <v>-21.984978753626919</v>
      </c>
      <c r="L708" s="20">
        <f t="shared" si="32"/>
        <v>400.60107549276586</v>
      </c>
    </row>
    <row r="709" spans="6:12" x14ac:dyDescent="0.25">
      <c r="F709" t="s">
        <v>18</v>
      </c>
      <c r="G709" t="s">
        <v>38</v>
      </c>
      <c r="H709">
        <v>14</v>
      </c>
      <c r="I709">
        <v>24</v>
      </c>
      <c r="J709" s="18">
        <f t="shared" si="30"/>
        <v>-10</v>
      </c>
      <c r="K709" s="20">
        <f t="shared" si="31"/>
        <v>-2.7346817382992152</v>
      </c>
      <c r="L709" s="20">
        <f t="shared" si="32"/>
        <v>52.784849443802905</v>
      </c>
    </row>
    <row r="710" spans="6:12" x14ac:dyDescent="0.25">
      <c r="F710" t="s">
        <v>27</v>
      </c>
      <c r="G710" t="s">
        <v>39</v>
      </c>
      <c r="H710">
        <v>36</v>
      </c>
      <c r="I710">
        <v>3</v>
      </c>
      <c r="J710" s="18">
        <f t="shared" ref="J710:J773" si="33">H710-I710</f>
        <v>33</v>
      </c>
      <c r="K710" s="20">
        <f t="shared" si="31"/>
        <v>9.6655250676863744</v>
      </c>
      <c r="L710" s="20">
        <f t="shared" si="32"/>
        <v>544.49772036677302</v>
      </c>
    </row>
    <row r="711" spans="6:12" x14ac:dyDescent="0.25">
      <c r="F711" t="s">
        <v>47</v>
      </c>
      <c r="G711" t="s">
        <v>35</v>
      </c>
      <c r="H711">
        <v>51</v>
      </c>
      <c r="I711">
        <v>52</v>
      </c>
      <c r="J711" s="18">
        <f t="shared" si="33"/>
        <v>-1</v>
      </c>
      <c r="K711" s="20">
        <f t="shared" ref="K711:K774" si="34">VLOOKUP(F711,$B$12:$C$230,2,FALSE)-VLOOKUP(G711,$B$12:$C$230,2,FALSE)+$B$3</f>
        <v>-10.216892182366266</v>
      </c>
      <c r="L711" s="20">
        <f t="shared" ref="L711:L774" si="35">(J711-K711)^2</f>
        <v>84.951101501364391</v>
      </c>
    </row>
    <row r="712" spans="6:12" x14ac:dyDescent="0.25">
      <c r="F712" t="s">
        <v>95</v>
      </c>
      <c r="G712" t="s">
        <v>64</v>
      </c>
      <c r="H712">
        <v>55</v>
      </c>
      <c r="I712">
        <v>40</v>
      </c>
      <c r="J712" s="18">
        <f t="shared" si="33"/>
        <v>15</v>
      </c>
      <c r="K712" s="20">
        <f t="shared" si="34"/>
        <v>28.263578133205613</v>
      </c>
      <c r="L712" s="20">
        <f t="shared" si="35"/>
        <v>175.92250489565009</v>
      </c>
    </row>
    <row r="713" spans="6:12" x14ac:dyDescent="0.25">
      <c r="F713" t="s">
        <v>65</v>
      </c>
      <c r="G713" t="s">
        <v>41</v>
      </c>
      <c r="H713">
        <v>45</v>
      </c>
      <c r="I713">
        <v>41</v>
      </c>
      <c r="J713" s="18">
        <f t="shared" si="33"/>
        <v>4</v>
      </c>
      <c r="K713" s="20">
        <f t="shared" si="34"/>
        <v>-12.43564523869081</v>
      </c>
      <c r="L713" s="20">
        <f t="shared" si="35"/>
        <v>270.13043441209993</v>
      </c>
    </row>
    <row r="714" spans="6:12" x14ac:dyDescent="0.25">
      <c r="F714" t="s">
        <v>188</v>
      </c>
      <c r="G714" t="s">
        <v>214</v>
      </c>
      <c r="H714">
        <v>77</v>
      </c>
      <c r="I714">
        <v>14</v>
      </c>
      <c r="J714" s="18">
        <f t="shared" si="33"/>
        <v>63</v>
      </c>
      <c r="K714" s="20">
        <f t="shared" si="34"/>
        <v>49.430594724797878</v>
      </c>
      <c r="L714" s="20">
        <f t="shared" si="35"/>
        <v>184.12875952268317</v>
      </c>
    </row>
    <row r="715" spans="6:12" x14ac:dyDescent="0.25">
      <c r="F715" t="s">
        <v>92</v>
      </c>
      <c r="G715" t="s">
        <v>17</v>
      </c>
      <c r="H715">
        <v>31</v>
      </c>
      <c r="I715">
        <v>29</v>
      </c>
      <c r="J715" s="18">
        <f t="shared" si="33"/>
        <v>2</v>
      </c>
      <c r="K715" s="20">
        <f t="shared" si="34"/>
        <v>-0.50121699805003983</v>
      </c>
      <c r="L715" s="20">
        <f t="shared" si="35"/>
        <v>6.2560864713344531</v>
      </c>
    </row>
    <row r="716" spans="6:12" x14ac:dyDescent="0.25">
      <c r="F716" t="s">
        <v>88</v>
      </c>
      <c r="G716" t="s">
        <v>37</v>
      </c>
      <c r="H716">
        <v>7</v>
      </c>
      <c r="I716">
        <v>20</v>
      </c>
      <c r="J716" s="18">
        <f t="shared" si="33"/>
        <v>-13</v>
      </c>
      <c r="K716" s="20">
        <f t="shared" si="34"/>
        <v>-33.083244129905637</v>
      </c>
      <c r="L716" s="20">
        <f t="shared" si="35"/>
        <v>403.33669478138921</v>
      </c>
    </row>
    <row r="717" spans="6:12" x14ac:dyDescent="0.25">
      <c r="F717" t="s">
        <v>63</v>
      </c>
      <c r="G717" t="s">
        <v>61</v>
      </c>
      <c r="H717">
        <v>13</v>
      </c>
      <c r="I717">
        <v>34</v>
      </c>
      <c r="J717" s="18">
        <f t="shared" si="33"/>
        <v>-21</v>
      </c>
      <c r="K717" s="20">
        <f t="shared" si="34"/>
        <v>-8.5889002918948307</v>
      </c>
      <c r="L717" s="20">
        <f t="shared" si="35"/>
        <v>154.03539596452822</v>
      </c>
    </row>
    <row r="718" spans="6:12" x14ac:dyDescent="0.25">
      <c r="F718" t="s">
        <v>6</v>
      </c>
      <c r="G718" t="s">
        <v>146</v>
      </c>
      <c r="H718">
        <v>49</v>
      </c>
      <c r="I718">
        <v>9</v>
      </c>
      <c r="J718" s="18">
        <f t="shared" si="33"/>
        <v>40</v>
      </c>
      <c r="K718" s="20">
        <f t="shared" si="34"/>
        <v>-23.794926604838011</v>
      </c>
      <c r="L718" s="20">
        <f t="shared" si="35"/>
        <v>4069.7926605166685</v>
      </c>
    </row>
    <row r="719" spans="6:12" x14ac:dyDescent="0.25">
      <c r="F719" t="s">
        <v>202</v>
      </c>
      <c r="G719" t="s">
        <v>108</v>
      </c>
      <c r="H719">
        <v>21</v>
      </c>
      <c r="I719">
        <v>20</v>
      </c>
      <c r="J719" s="18">
        <f t="shared" si="33"/>
        <v>1</v>
      </c>
      <c r="K719" s="20">
        <f t="shared" si="34"/>
        <v>0.17371932093843201</v>
      </c>
      <c r="L719" s="20">
        <f t="shared" si="35"/>
        <v>0.68273976059044594</v>
      </c>
    </row>
    <row r="720" spans="6:12" x14ac:dyDescent="0.25">
      <c r="F720" t="s">
        <v>19</v>
      </c>
      <c r="G720" t="s">
        <v>78</v>
      </c>
      <c r="H720">
        <v>27</v>
      </c>
      <c r="I720">
        <v>17</v>
      </c>
      <c r="J720" s="18">
        <f t="shared" si="33"/>
        <v>10</v>
      </c>
      <c r="K720" s="20">
        <f t="shared" si="34"/>
        <v>21.279404106165629</v>
      </c>
      <c r="L720" s="20">
        <f t="shared" si="35"/>
        <v>127.22495699018604</v>
      </c>
    </row>
    <row r="721" spans="6:12" x14ac:dyDescent="0.25">
      <c r="F721" t="s">
        <v>68</v>
      </c>
      <c r="G721" t="s">
        <v>32</v>
      </c>
      <c r="H721">
        <v>24</v>
      </c>
      <c r="I721">
        <v>10</v>
      </c>
      <c r="J721" s="18">
        <f t="shared" si="33"/>
        <v>14</v>
      </c>
      <c r="K721" s="20">
        <f t="shared" si="34"/>
        <v>0.25560079111463141</v>
      </c>
      <c r="L721" s="20">
        <f t="shared" si="35"/>
        <v>188.90850961320876</v>
      </c>
    </row>
    <row r="722" spans="6:12" x14ac:dyDescent="0.25">
      <c r="F722" t="s">
        <v>109</v>
      </c>
      <c r="G722" t="s">
        <v>131</v>
      </c>
      <c r="H722">
        <v>41</v>
      </c>
      <c r="I722">
        <v>20</v>
      </c>
      <c r="J722" s="18">
        <f t="shared" si="33"/>
        <v>21</v>
      </c>
      <c r="K722" s="20">
        <f t="shared" si="34"/>
        <v>18.81985173515946</v>
      </c>
      <c r="L722" s="20">
        <f t="shared" si="35"/>
        <v>4.7530464566872164</v>
      </c>
    </row>
    <row r="723" spans="6:12" x14ac:dyDescent="0.25">
      <c r="F723" t="s">
        <v>101</v>
      </c>
      <c r="G723" t="s">
        <v>211</v>
      </c>
      <c r="H723">
        <v>9</v>
      </c>
      <c r="I723">
        <v>16</v>
      </c>
      <c r="J723" s="18">
        <f t="shared" si="33"/>
        <v>-7</v>
      </c>
      <c r="K723" s="20">
        <f t="shared" si="34"/>
        <v>-2.1560094195001365</v>
      </c>
      <c r="L723" s="20">
        <f t="shared" si="35"/>
        <v>23.464244743971399</v>
      </c>
    </row>
    <row r="724" spans="6:12" x14ac:dyDescent="0.25">
      <c r="F724" t="s">
        <v>34</v>
      </c>
      <c r="G724" t="s">
        <v>84</v>
      </c>
      <c r="H724">
        <v>12</v>
      </c>
      <c r="I724">
        <v>7</v>
      </c>
      <c r="J724" s="18">
        <f t="shared" si="33"/>
        <v>5</v>
      </c>
      <c r="K724" s="20">
        <f t="shared" si="34"/>
        <v>25.326848019037186</v>
      </c>
      <c r="L724" s="20">
        <f t="shared" si="35"/>
        <v>413.18075038903595</v>
      </c>
    </row>
    <row r="725" spans="6:12" x14ac:dyDescent="0.25">
      <c r="F725" t="s">
        <v>9</v>
      </c>
      <c r="G725" t="s">
        <v>200</v>
      </c>
      <c r="H725">
        <v>34</v>
      </c>
      <c r="I725">
        <v>27</v>
      </c>
      <c r="J725" s="18">
        <f t="shared" si="33"/>
        <v>7</v>
      </c>
      <c r="K725" s="20">
        <f t="shared" si="34"/>
        <v>-2.8121330377331328</v>
      </c>
      <c r="L725" s="20">
        <f t="shared" si="35"/>
        <v>96.277954750174047</v>
      </c>
    </row>
    <row r="726" spans="6:12" x14ac:dyDescent="0.25">
      <c r="F726" t="s">
        <v>58</v>
      </c>
      <c r="G726" t="s">
        <v>8</v>
      </c>
      <c r="H726">
        <v>7</v>
      </c>
      <c r="I726">
        <v>30</v>
      </c>
      <c r="J726" s="18">
        <f t="shared" si="33"/>
        <v>-23</v>
      </c>
      <c r="K726" s="20">
        <f t="shared" si="34"/>
        <v>-11.290146230718861</v>
      </c>
      <c r="L726" s="20">
        <f t="shared" si="35"/>
        <v>137.12067529794771</v>
      </c>
    </row>
    <row r="727" spans="6:12" x14ac:dyDescent="0.25">
      <c r="F727" t="s">
        <v>59</v>
      </c>
      <c r="G727" t="s">
        <v>13</v>
      </c>
      <c r="H727">
        <v>24</v>
      </c>
      <c r="I727">
        <v>29</v>
      </c>
      <c r="J727" s="18">
        <f t="shared" si="33"/>
        <v>-5</v>
      </c>
      <c r="K727" s="20">
        <f t="shared" si="34"/>
        <v>-32.250879539068308</v>
      </c>
      <c r="L727" s="20">
        <f t="shared" si="35"/>
        <v>742.6104356528117</v>
      </c>
    </row>
    <row r="728" spans="6:12" x14ac:dyDescent="0.25">
      <c r="F728" t="s">
        <v>7</v>
      </c>
      <c r="G728" t="s">
        <v>77</v>
      </c>
      <c r="H728">
        <v>36</v>
      </c>
      <c r="I728">
        <v>29</v>
      </c>
      <c r="J728" s="18">
        <f t="shared" si="33"/>
        <v>7</v>
      </c>
      <c r="K728" s="20">
        <f t="shared" si="34"/>
        <v>8.7552168613525652</v>
      </c>
      <c r="L728" s="20">
        <f t="shared" si="35"/>
        <v>3.0807862303763498</v>
      </c>
    </row>
    <row r="729" spans="6:12" x14ac:dyDescent="0.25">
      <c r="F729" t="s">
        <v>94</v>
      </c>
      <c r="G729" t="s">
        <v>105</v>
      </c>
      <c r="H729">
        <v>42</v>
      </c>
      <c r="I729">
        <v>23</v>
      </c>
      <c r="J729" s="18">
        <f t="shared" si="33"/>
        <v>19</v>
      </c>
      <c r="K729" s="20">
        <f t="shared" si="34"/>
        <v>30.69962215479589</v>
      </c>
      <c r="L729" s="20">
        <f t="shared" si="35"/>
        <v>136.88115856499081</v>
      </c>
    </row>
    <row r="730" spans="6:12" x14ac:dyDescent="0.25">
      <c r="F730" t="s">
        <v>16</v>
      </c>
      <c r="G730" t="s">
        <v>97</v>
      </c>
      <c r="H730">
        <v>69</v>
      </c>
      <c r="I730">
        <v>28</v>
      </c>
      <c r="J730" s="18">
        <f t="shared" si="33"/>
        <v>41</v>
      </c>
      <c r="K730" s="20">
        <f t="shared" si="34"/>
        <v>15.140174907564287</v>
      </c>
      <c r="L730" s="20">
        <f t="shared" si="35"/>
        <v>668.73055381136771</v>
      </c>
    </row>
    <row r="731" spans="6:12" x14ac:dyDescent="0.25">
      <c r="F731" t="s">
        <v>76</v>
      </c>
      <c r="G731" t="s">
        <v>209</v>
      </c>
      <c r="H731">
        <v>40</v>
      </c>
      <c r="I731">
        <v>16</v>
      </c>
      <c r="J731" s="18">
        <f t="shared" si="33"/>
        <v>24</v>
      </c>
      <c r="K731" s="20">
        <f t="shared" si="34"/>
        <v>5.5538916084101544</v>
      </c>
      <c r="L731" s="20">
        <f t="shared" si="35"/>
        <v>340.25891479428134</v>
      </c>
    </row>
    <row r="732" spans="6:12" x14ac:dyDescent="0.25">
      <c r="F732" t="s">
        <v>57</v>
      </c>
      <c r="G732" t="s">
        <v>54</v>
      </c>
      <c r="H732">
        <v>44</v>
      </c>
      <c r="I732">
        <v>47</v>
      </c>
      <c r="J732" s="18">
        <f t="shared" si="33"/>
        <v>-3</v>
      </c>
      <c r="K732" s="20">
        <f t="shared" si="34"/>
        <v>5.7934615755302872</v>
      </c>
      <c r="L732" s="20">
        <f t="shared" si="35"/>
        <v>77.324966480327603</v>
      </c>
    </row>
    <row r="733" spans="6:12" x14ac:dyDescent="0.25">
      <c r="F733" t="s">
        <v>67</v>
      </c>
      <c r="G733" t="s">
        <v>46</v>
      </c>
      <c r="H733">
        <v>35</v>
      </c>
      <c r="I733">
        <v>27</v>
      </c>
      <c r="J733" s="18">
        <f t="shared" si="33"/>
        <v>8</v>
      </c>
      <c r="K733" s="20">
        <f t="shared" si="34"/>
        <v>-4.4614934232317012</v>
      </c>
      <c r="L733" s="20">
        <f t="shared" si="35"/>
        <v>155.28881833724694</v>
      </c>
    </row>
    <row r="734" spans="6:12" x14ac:dyDescent="0.25">
      <c r="F734" t="s">
        <v>173</v>
      </c>
      <c r="G734" t="s">
        <v>3</v>
      </c>
      <c r="H734">
        <v>42</v>
      </c>
      <c r="I734">
        <v>21</v>
      </c>
      <c r="J734" s="18">
        <f t="shared" si="33"/>
        <v>21</v>
      </c>
      <c r="K734" s="20">
        <f t="shared" si="34"/>
        <v>16.05304036328846</v>
      </c>
      <c r="L734" s="20">
        <f t="shared" si="35"/>
        <v>24.472409647253173</v>
      </c>
    </row>
    <row r="735" spans="6:12" x14ac:dyDescent="0.25">
      <c r="F735" t="s">
        <v>29</v>
      </c>
      <c r="G735" t="s">
        <v>53</v>
      </c>
      <c r="H735">
        <v>28</v>
      </c>
      <c r="I735">
        <v>21</v>
      </c>
      <c r="J735" s="18">
        <f t="shared" si="33"/>
        <v>7</v>
      </c>
      <c r="K735" s="20">
        <f t="shared" si="34"/>
        <v>-6.1373404689746849</v>
      </c>
      <c r="L735" s="20">
        <f t="shared" si="35"/>
        <v>172.58971459775998</v>
      </c>
    </row>
    <row r="736" spans="6:12" x14ac:dyDescent="0.25">
      <c r="F736" t="s">
        <v>46</v>
      </c>
      <c r="G736" t="s">
        <v>59</v>
      </c>
      <c r="H736">
        <v>27</v>
      </c>
      <c r="I736">
        <v>19</v>
      </c>
      <c r="J736" s="18">
        <f t="shared" si="33"/>
        <v>8</v>
      </c>
      <c r="K736" s="20">
        <f t="shared" si="34"/>
        <v>21.348167088735437</v>
      </c>
      <c r="L736" s="20">
        <f t="shared" si="35"/>
        <v>178.17356462879988</v>
      </c>
    </row>
    <row r="737" spans="6:12" x14ac:dyDescent="0.25">
      <c r="F737" t="s">
        <v>77</v>
      </c>
      <c r="G737" t="s">
        <v>79</v>
      </c>
      <c r="H737">
        <v>3</v>
      </c>
      <c r="I737">
        <v>35</v>
      </c>
      <c r="J737" s="18">
        <f t="shared" si="33"/>
        <v>-32</v>
      </c>
      <c r="K737" s="20">
        <f t="shared" si="34"/>
        <v>-11.76555562135961</v>
      </c>
      <c r="L737" s="20">
        <f t="shared" si="35"/>
        <v>409.43273931229169</v>
      </c>
    </row>
    <row r="738" spans="6:12" x14ac:dyDescent="0.25">
      <c r="F738" t="s">
        <v>139</v>
      </c>
      <c r="G738" t="s">
        <v>42</v>
      </c>
      <c r="H738">
        <v>14</v>
      </c>
      <c r="I738">
        <v>44</v>
      </c>
      <c r="J738" s="18">
        <f t="shared" si="33"/>
        <v>-30</v>
      </c>
      <c r="K738" s="20">
        <f t="shared" si="34"/>
        <v>-19.186656350135465</v>
      </c>
      <c r="L738" s="20">
        <f t="shared" si="35"/>
        <v>116.92840089006567</v>
      </c>
    </row>
    <row r="739" spans="6:12" x14ac:dyDescent="0.25">
      <c r="F739" t="s">
        <v>78</v>
      </c>
      <c r="G739" t="s">
        <v>0</v>
      </c>
      <c r="H739">
        <v>10</v>
      </c>
      <c r="I739">
        <v>38</v>
      </c>
      <c r="J739" s="18">
        <f t="shared" si="33"/>
        <v>-28</v>
      </c>
      <c r="K739" s="20">
        <f t="shared" si="34"/>
        <v>-22.322072629565255</v>
      </c>
      <c r="L739" s="20">
        <f t="shared" si="35"/>
        <v>32.23885922393201</v>
      </c>
    </row>
    <row r="740" spans="6:12" x14ac:dyDescent="0.25">
      <c r="F740" t="s">
        <v>104</v>
      </c>
      <c r="G740" t="s">
        <v>33</v>
      </c>
      <c r="H740">
        <v>56</v>
      </c>
      <c r="I740">
        <v>6</v>
      </c>
      <c r="J740" s="18">
        <f t="shared" si="33"/>
        <v>50</v>
      </c>
      <c r="K740" s="20">
        <f t="shared" si="34"/>
        <v>23.299936433838369</v>
      </c>
      <c r="L740" s="20">
        <f t="shared" si="35"/>
        <v>712.89339443707172</v>
      </c>
    </row>
    <row r="741" spans="6:12" x14ac:dyDescent="0.25">
      <c r="F741" t="s">
        <v>5</v>
      </c>
      <c r="G741" t="s">
        <v>2</v>
      </c>
      <c r="H741">
        <v>20</v>
      </c>
      <c r="I741">
        <v>28</v>
      </c>
      <c r="J741" s="18">
        <f t="shared" si="33"/>
        <v>-8</v>
      </c>
      <c r="K741" s="20">
        <f t="shared" si="34"/>
        <v>-16.815745351887756</v>
      </c>
      <c r="L741" s="20">
        <f t="shared" si="35"/>
        <v>77.71736610933057</v>
      </c>
    </row>
    <row r="742" spans="6:12" x14ac:dyDescent="0.25">
      <c r="F742" t="s">
        <v>52</v>
      </c>
      <c r="G742" t="s">
        <v>51</v>
      </c>
      <c r="H742">
        <v>31</v>
      </c>
      <c r="I742">
        <v>28</v>
      </c>
      <c r="J742" s="18">
        <f t="shared" si="33"/>
        <v>3</v>
      </c>
      <c r="K742" s="20">
        <f t="shared" si="34"/>
        <v>17.625486773366532</v>
      </c>
      <c r="L742" s="20">
        <f t="shared" si="35"/>
        <v>213.90486335791937</v>
      </c>
    </row>
    <row r="743" spans="6:12" x14ac:dyDescent="0.25">
      <c r="F743" t="s">
        <v>73</v>
      </c>
      <c r="G743" t="s">
        <v>85</v>
      </c>
      <c r="H743">
        <v>52</v>
      </c>
      <c r="I743">
        <v>31</v>
      </c>
      <c r="J743" s="18">
        <f t="shared" si="33"/>
        <v>21</v>
      </c>
      <c r="K743" s="20">
        <f t="shared" si="34"/>
        <v>-1.6287854862776636</v>
      </c>
      <c r="L743" s="20">
        <f t="shared" si="35"/>
        <v>512.0619325839707</v>
      </c>
    </row>
    <row r="744" spans="6:12" x14ac:dyDescent="0.25">
      <c r="F744" t="s">
        <v>81</v>
      </c>
      <c r="G744" t="s">
        <v>80</v>
      </c>
      <c r="H744">
        <v>38</v>
      </c>
      <c r="I744">
        <v>0</v>
      </c>
      <c r="J744" s="18">
        <f t="shared" si="33"/>
        <v>38</v>
      </c>
      <c r="K744" s="20">
        <f t="shared" si="34"/>
        <v>26.193722609931143</v>
      </c>
      <c r="L744" s="20">
        <f t="shared" si="35"/>
        <v>139.38818581125111</v>
      </c>
    </row>
    <row r="745" spans="6:12" x14ac:dyDescent="0.25">
      <c r="F745" t="s">
        <v>36</v>
      </c>
      <c r="G745" t="s">
        <v>1</v>
      </c>
      <c r="H745">
        <v>49</v>
      </c>
      <c r="I745">
        <v>28</v>
      </c>
      <c r="J745" s="18">
        <f t="shared" si="33"/>
        <v>21</v>
      </c>
      <c r="K745" s="20">
        <f t="shared" si="34"/>
        <v>23.724000434976588</v>
      </c>
      <c r="L745" s="20">
        <f t="shared" si="35"/>
        <v>7.4201783697526418</v>
      </c>
    </row>
    <row r="746" spans="6:12" x14ac:dyDescent="0.25">
      <c r="F746" t="s">
        <v>41</v>
      </c>
      <c r="G746" t="s">
        <v>95</v>
      </c>
      <c r="H746">
        <v>56</v>
      </c>
      <c r="I746">
        <v>59</v>
      </c>
      <c r="J746" s="18">
        <f t="shared" si="33"/>
        <v>-3</v>
      </c>
      <c r="K746" s="20">
        <f t="shared" si="34"/>
        <v>1.8448252488887253</v>
      </c>
      <c r="L746" s="20">
        <f t="shared" si="35"/>
        <v>23.472331692269695</v>
      </c>
    </row>
    <row r="747" spans="6:12" x14ac:dyDescent="0.25">
      <c r="F747" t="s">
        <v>105</v>
      </c>
      <c r="G747" t="s">
        <v>92</v>
      </c>
      <c r="H747">
        <v>15</v>
      </c>
      <c r="I747">
        <v>55</v>
      </c>
      <c r="J747" s="18">
        <f t="shared" si="33"/>
        <v>-40</v>
      </c>
      <c r="K747" s="20">
        <f t="shared" si="34"/>
        <v>-17.259260728290883</v>
      </c>
      <c r="L747" s="20">
        <f t="shared" si="35"/>
        <v>517.14122262385331</v>
      </c>
    </row>
    <row r="748" spans="6:12" x14ac:dyDescent="0.25">
      <c r="F748" t="s">
        <v>64</v>
      </c>
      <c r="G748" t="s">
        <v>68</v>
      </c>
      <c r="H748">
        <v>17</v>
      </c>
      <c r="I748">
        <v>24</v>
      </c>
      <c r="J748" s="18">
        <f t="shared" si="33"/>
        <v>-7</v>
      </c>
      <c r="K748" s="20">
        <f t="shared" si="34"/>
        <v>-11.479049447848723</v>
      </c>
      <c r="L748" s="20">
        <f t="shared" si="35"/>
        <v>20.061883956273952</v>
      </c>
    </row>
    <row r="749" spans="6:12" x14ac:dyDescent="0.25">
      <c r="F749" t="s">
        <v>96</v>
      </c>
      <c r="G749" t="s">
        <v>4</v>
      </c>
      <c r="H749">
        <v>51</v>
      </c>
      <c r="I749">
        <v>13</v>
      </c>
      <c r="J749" s="18">
        <f t="shared" si="33"/>
        <v>38</v>
      </c>
      <c r="K749" s="20">
        <f t="shared" si="34"/>
        <v>15.948802391972251</v>
      </c>
      <c r="L749" s="20">
        <f t="shared" si="35"/>
        <v>486.25531594828874</v>
      </c>
    </row>
    <row r="750" spans="6:12" x14ac:dyDescent="0.25">
      <c r="F750" t="s">
        <v>103</v>
      </c>
      <c r="G750" t="s">
        <v>48</v>
      </c>
      <c r="H750">
        <v>34</v>
      </c>
      <c r="I750">
        <v>31</v>
      </c>
      <c r="J750" s="18">
        <f t="shared" si="33"/>
        <v>3</v>
      </c>
      <c r="K750" s="20">
        <f t="shared" si="34"/>
        <v>-7.6576780648133251</v>
      </c>
      <c r="L750" s="20">
        <f t="shared" si="35"/>
        <v>113.58610173320311</v>
      </c>
    </row>
    <row r="751" spans="6:12" x14ac:dyDescent="0.25">
      <c r="F751" t="s">
        <v>16</v>
      </c>
      <c r="G751" t="s">
        <v>94</v>
      </c>
      <c r="H751">
        <v>15</v>
      </c>
      <c r="I751">
        <v>28</v>
      </c>
      <c r="J751" s="18">
        <f t="shared" si="33"/>
        <v>-13</v>
      </c>
      <c r="K751" s="20">
        <f t="shared" si="34"/>
        <v>2.6651921316805418</v>
      </c>
      <c r="L751" s="20">
        <f t="shared" si="35"/>
        <v>245.39824452246594</v>
      </c>
    </row>
    <row r="752" spans="6:12" x14ac:dyDescent="0.25">
      <c r="F752" t="s">
        <v>87</v>
      </c>
      <c r="G752" t="s">
        <v>71</v>
      </c>
      <c r="H752">
        <v>52</v>
      </c>
      <c r="I752">
        <v>21</v>
      </c>
      <c r="J752" s="18">
        <f t="shared" si="33"/>
        <v>31</v>
      </c>
      <c r="K752" s="20">
        <f t="shared" si="34"/>
        <v>31.42524166458567</v>
      </c>
      <c r="L752" s="20">
        <f t="shared" si="35"/>
        <v>0.18083047329959132</v>
      </c>
    </row>
    <row r="753" spans="6:12" x14ac:dyDescent="0.25">
      <c r="F753" t="s">
        <v>136</v>
      </c>
      <c r="G753" t="s">
        <v>34</v>
      </c>
      <c r="H753">
        <v>21</v>
      </c>
      <c r="I753">
        <v>10</v>
      </c>
      <c r="J753" s="18">
        <f t="shared" si="33"/>
        <v>11</v>
      </c>
      <c r="K753" s="20">
        <f t="shared" si="34"/>
        <v>12.026129089337701</v>
      </c>
      <c r="L753" s="20">
        <f t="shared" si="35"/>
        <v>1.0529409079850194</v>
      </c>
    </row>
    <row r="754" spans="6:12" x14ac:dyDescent="0.25">
      <c r="F754" t="s">
        <v>97</v>
      </c>
      <c r="G754" t="s">
        <v>17</v>
      </c>
      <c r="H754">
        <v>40</v>
      </c>
      <c r="I754">
        <v>41</v>
      </c>
      <c r="J754" s="18">
        <f t="shared" si="33"/>
        <v>-1</v>
      </c>
      <c r="K754" s="20">
        <f t="shared" si="34"/>
        <v>-4.3722040369348179</v>
      </c>
      <c r="L754" s="20">
        <f t="shared" si="35"/>
        <v>11.371760066719482</v>
      </c>
    </row>
    <row r="755" spans="6:12" x14ac:dyDescent="0.25">
      <c r="F755" t="s">
        <v>84</v>
      </c>
      <c r="G755" t="s">
        <v>91</v>
      </c>
      <c r="H755">
        <v>7</v>
      </c>
      <c r="I755">
        <v>33</v>
      </c>
      <c r="J755" s="18">
        <f t="shared" si="33"/>
        <v>-26</v>
      </c>
      <c r="K755" s="20">
        <f t="shared" si="34"/>
        <v>-16.501648392267072</v>
      </c>
      <c r="L755" s="20">
        <f t="shared" si="35"/>
        <v>90.218683264122703</v>
      </c>
    </row>
    <row r="756" spans="6:12" x14ac:dyDescent="0.25">
      <c r="F756" t="s">
        <v>101</v>
      </c>
      <c r="G756" t="s">
        <v>72</v>
      </c>
      <c r="H756">
        <v>35</v>
      </c>
      <c r="I756">
        <v>24</v>
      </c>
      <c r="J756" s="18">
        <f t="shared" si="33"/>
        <v>11</v>
      </c>
      <c r="K756" s="20">
        <f t="shared" si="34"/>
        <v>-10.828269325946252</v>
      </c>
      <c r="L756" s="20">
        <f t="shared" si="35"/>
        <v>476.47334176604602</v>
      </c>
    </row>
    <row r="757" spans="6:12" x14ac:dyDescent="0.25">
      <c r="F757" t="s">
        <v>23</v>
      </c>
      <c r="G757" t="s">
        <v>13</v>
      </c>
      <c r="H757">
        <v>33</v>
      </c>
      <c r="I757">
        <v>24</v>
      </c>
      <c r="J757" s="18">
        <f t="shared" si="33"/>
        <v>9</v>
      </c>
      <c r="K757" s="20">
        <f t="shared" si="34"/>
        <v>-2.9059683574858179</v>
      </c>
      <c r="L757" s="20">
        <f t="shared" si="35"/>
        <v>141.75208252945356</v>
      </c>
    </row>
    <row r="758" spans="6:12" x14ac:dyDescent="0.25">
      <c r="F758" t="s">
        <v>50</v>
      </c>
      <c r="G758" t="s">
        <v>58</v>
      </c>
      <c r="H758">
        <v>33</v>
      </c>
      <c r="I758">
        <v>21</v>
      </c>
      <c r="J758" s="18">
        <f t="shared" si="33"/>
        <v>12</v>
      </c>
      <c r="K758" s="20">
        <f t="shared" si="34"/>
        <v>2.9892773801051651</v>
      </c>
      <c r="L758" s="20">
        <f t="shared" si="35"/>
        <v>81.193122132684451</v>
      </c>
    </row>
    <row r="759" spans="6:12" x14ac:dyDescent="0.25">
      <c r="F759" t="s">
        <v>22</v>
      </c>
      <c r="G759" t="s">
        <v>145</v>
      </c>
      <c r="H759">
        <v>24</v>
      </c>
      <c r="I759">
        <v>27</v>
      </c>
      <c r="J759" s="18">
        <f t="shared" si="33"/>
        <v>-3</v>
      </c>
      <c r="K759" s="20">
        <f t="shared" si="34"/>
        <v>13.618378478575977</v>
      </c>
      <c r="L759" s="20">
        <f t="shared" si="35"/>
        <v>276.1705032571972</v>
      </c>
    </row>
    <row r="760" spans="6:12" x14ac:dyDescent="0.25">
      <c r="F760" t="s">
        <v>70</v>
      </c>
      <c r="G760" t="s">
        <v>6</v>
      </c>
      <c r="H760">
        <v>56</v>
      </c>
      <c r="I760">
        <v>35</v>
      </c>
      <c r="J760" s="18">
        <f t="shared" si="33"/>
        <v>21</v>
      </c>
      <c r="K760" s="20">
        <f t="shared" si="34"/>
        <v>22.07855368157081</v>
      </c>
      <c r="L760" s="20">
        <f t="shared" si="35"/>
        <v>1.1632780440299479</v>
      </c>
    </row>
    <row r="761" spans="6:12" x14ac:dyDescent="0.25">
      <c r="F761" t="s">
        <v>62</v>
      </c>
      <c r="G761" t="s">
        <v>56</v>
      </c>
      <c r="H761">
        <v>14</v>
      </c>
      <c r="I761">
        <v>41</v>
      </c>
      <c r="J761" s="18">
        <f t="shared" si="33"/>
        <v>-27</v>
      </c>
      <c r="K761" s="20">
        <f t="shared" si="34"/>
        <v>-21.176993326029546</v>
      </c>
      <c r="L761" s="20">
        <f t="shared" si="35"/>
        <v>33.907406725104451</v>
      </c>
    </row>
    <row r="762" spans="6:12" x14ac:dyDescent="0.25">
      <c r="F762" t="s">
        <v>90</v>
      </c>
      <c r="G762" t="s">
        <v>25</v>
      </c>
      <c r="H762">
        <v>31</v>
      </c>
      <c r="I762">
        <v>13</v>
      </c>
      <c r="J762" s="18">
        <f t="shared" si="33"/>
        <v>18</v>
      </c>
      <c r="K762" s="20">
        <f t="shared" si="34"/>
        <v>36.21476064560035</v>
      </c>
      <c r="L762" s="20">
        <f t="shared" si="35"/>
        <v>331.77750537651127</v>
      </c>
    </row>
    <row r="763" spans="6:12" x14ac:dyDescent="0.25">
      <c r="F763" t="s">
        <v>43</v>
      </c>
      <c r="G763" t="s">
        <v>102</v>
      </c>
      <c r="H763">
        <v>45</v>
      </c>
      <c r="I763">
        <v>21</v>
      </c>
      <c r="J763" s="18">
        <f t="shared" si="33"/>
        <v>24</v>
      </c>
      <c r="K763" s="20">
        <f t="shared" si="34"/>
        <v>27.297715962046738</v>
      </c>
      <c r="L763" s="20">
        <f t="shared" si="35"/>
        <v>10.87493056633784</v>
      </c>
    </row>
    <row r="764" spans="6:12" x14ac:dyDescent="0.25">
      <c r="F764" t="s">
        <v>159</v>
      </c>
      <c r="G764" t="s">
        <v>158</v>
      </c>
      <c r="H764">
        <v>14</v>
      </c>
      <c r="I764">
        <v>35</v>
      </c>
      <c r="J764" s="18">
        <f t="shared" si="33"/>
        <v>-21</v>
      </c>
      <c r="K764" s="20">
        <f t="shared" si="34"/>
        <v>-13.926420644547889</v>
      </c>
      <c r="L764" s="20">
        <f t="shared" si="35"/>
        <v>50.035524897878304</v>
      </c>
    </row>
    <row r="765" spans="6:12" x14ac:dyDescent="0.25">
      <c r="F765" t="s">
        <v>93</v>
      </c>
      <c r="G765" t="s">
        <v>82</v>
      </c>
      <c r="H765">
        <v>30</v>
      </c>
      <c r="I765">
        <v>31</v>
      </c>
      <c r="J765" s="18">
        <f t="shared" si="33"/>
        <v>-1</v>
      </c>
      <c r="K765" s="20">
        <f t="shared" si="34"/>
        <v>12.67105054746807</v>
      </c>
      <c r="L765" s="20">
        <f t="shared" si="35"/>
        <v>186.89762307142703</v>
      </c>
    </row>
    <row r="766" spans="6:12" x14ac:dyDescent="0.25">
      <c r="F766" t="s">
        <v>32</v>
      </c>
      <c r="G766" t="s">
        <v>66</v>
      </c>
      <c r="H766">
        <v>42</v>
      </c>
      <c r="I766">
        <v>38</v>
      </c>
      <c r="J766" s="18">
        <f t="shared" si="33"/>
        <v>4</v>
      </c>
      <c r="K766" s="20">
        <f t="shared" si="34"/>
        <v>15.596075397992166</v>
      </c>
      <c r="L766" s="20">
        <f t="shared" si="35"/>
        <v>134.46896463591918</v>
      </c>
    </row>
    <row r="767" spans="6:12" x14ac:dyDescent="0.25">
      <c r="F767" t="s">
        <v>99</v>
      </c>
      <c r="G767" t="s">
        <v>98</v>
      </c>
      <c r="H767">
        <v>10</v>
      </c>
      <c r="I767">
        <v>56</v>
      </c>
      <c r="J767" s="18">
        <f t="shared" si="33"/>
        <v>-46</v>
      </c>
      <c r="K767" s="20">
        <f t="shared" si="34"/>
        <v>-31.216820017911516</v>
      </c>
      <c r="L767" s="20">
        <f t="shared" si="35"/>
        <v>218.54241038282166</v>
      </c>
    </row>
    <row r="768" spans="6:12" x14ac:dyDescent="0.25">
      <c r="F768" t="s">
        <v>106</v>
      </c>
      <c r="G768" t="s">
        <v>169</v>
      </c>
      <c r="H768">
        <v>28</v>
      </c>
      <c r="I768">
        <v>31</v>
      </c>
      <c r="J768" s="18">
        <f t="shared" si="33"/>
        <v>-3</v>
      </c>
      <c r="K768" s="20">
        <f t="shared" si="34"/>
        <v>-2.9693621240568997</v>
      </c>
      <c r="L768" s="20">
        <f t="shared" si="35"/>
        <v>9.3867944230480421E-4</v>
      </c>
    </row>
    <row r="769" spans="6:12" x14ac:dyDescent="0.25">
      <c r="F769" t="s">
        <v>74</v>
      </c>
      <c r="G769" t="s">
        <v>40</v>
      </c>
      <c r="H769">
        <v>25</v>
      </c>
      <c r="I769">
        <v>28</v>
      </c>
      <c r="J769" s="18">
        <f t="shared" si="33"/>
        <v>-3</v>
      </c>
      <c r="K769" s="20">
        <f t="shared" si="34"/>
        <v>0.55681316535690017</v>
      </c>
      <c r="L769" s="20">
        <f t="shared" si="35"/>
        <v>12.650919893256171</v>
      </c>
    </row>
    <row r="770" spans="6:12" x14ac:dyDescent="0.25">
      <c r="F770" t="s">
        <v>172</v>
      </c>
      <c r="G770" t="s">
        <v>61</v>
      </c>
      <c r="H770">
        <v>24</v>
      </c>
      <c r="I770">
        <v>3</v>
      </c>
      <c r="J770" s="18">
        <f t="shared" si="33"/>
        <v>21</v>
      </c>
      <c r="K770" s="20">
        <f t="shared" si="34"/>
        <v>5.5486816006530546</v>
      </c>
      <c r="L770" s="20">
        <f t="shared" si="35"/>
        <v>238.74324027799744</v>
      </c>
    </row>
    <row r="771" spans="6:12" x14ac:dyDescent="0.25">
      <c r="F771" t="s">
        <v>24</v>
      </c>
      <c r="G771" t="s">
        <v>88</v>
      </c>
      <c r="H771">
        <v>14</v>
      </c>
      <c r="I771">
        <v>10</v>
      </c>
      <c r="J771" s="18">
        <f t="shared" si="33"/>
        <v>4</v>
      </c>
      <c r="K771" s="20">
        <f t="shared" si="34"/>
        <v>30.669777486595081</v>
      </c>
      <c r="L771" s="20">
        <f t="shared" si="35"/>
        <v>711.27703118449381</v>
      </c>
    </row>
    <row r="772" spans="6:12" x14ac:dyDescent="0.25">
      <c r="F772" t="s">
        <v>174</v>
      </c>
      <c r="G772" t="s">
        <v>131</v>
      </c>
      <c r="H772">
        <v>27</v>
      </c>
      <c r="I772">
        <v>3</v>
      </c>
      <c r="J772" s="18">
        <f t="shared" si="33"/>
        <v>24</v>
      </c>
      <c r="K772" s="20">
        <f t="shared" si="34"/>
        <v>0.84981562228959762</v>
      </c>
      <c r="L772" s="20">
        <f t="shared" si="35"/>
        <v>535.93103672198674</v>
      </c>
    </row>
    <row r="773" spans="6:12" x14ac:dyDescent="0.25">
      <c r="F773" t="s">
        <v>54</v>
      </c>
      <c r="G773" t="s">
        <v>18</v>
      </c>
      <c r="H773">
        <v>15</v>
      </c>
      <c r="I773">
        <v>37</v>
      </c>
      <c r="J773" s="18">
        <f t="shared" si="33"/>
        <v>-22</v>
      </c>
      <c r="K773" s="20">
        <f t="shared" si="34"/>
        <v>8.8885374707357556</v>
      </c>
      <c r="L773" s="20">
        <f t="shared" si="35"/>
        <v>954.10174708104682</v>
      </c>
    </row>
    <row r="774" spans="6:12" x14ac:dyDescent="0.25">
      <c r="F774" t="s">
        <v>179</v>
      </c>
      <c r="G774" t="s">
        <v>49</v>
      </c>
      <c r="H774">
        <v>34</v>
      </c>
      <c r="I774">
        <v>29</v>
      </c>
      <c r="J774" s="18">
        <f t="shared" ref="J774:J837" si="36">H774-I774</f>
        <v>5</v>
      </c>
      <c r="K774" s="20">
        <f t="shared" si="34"/>
        <v>-12.819492336001517</v>
      </c>
      <c r="L774" s="20">
        <f t="shared" si="35"/>
        <v>317.5343071128168</v>
      </c>
    </row>
    <row r="775" spans="6:12" x14ac:dyDescent="0.25">
      <c r="F775" t="s">
        <v>44</v>
      </c>
      <c r="G775" t="s">
        <v>21</v>
      </c>
      <c r="H775">
        <v>28</v>
      </c>
      <c r="I775">
        <v>34</v>
      </c>
      <c r="J775" s="18">
        <f t="shared" si="36"/>
        <v>-6</v>
      </c>
      <c r="K775" s="20">
        <f t="shared" ref="K775:K838" si="37">VLOOKUP(F775,$B$12:$C$230,2,FALSE)-VLOOKUP(G775,$B$12:$C$230,2,FALSE)+$B$3</f>
        <v>-12.004826159977839</v>
      </c>
      <c r="L775" s="20">
        <f t="shared" ref="L775:L838" si="38">(J775-K775)^2</f>
        <v>36.057937211554197</v>
      </c>
    </row>
    <row r="776" spans="6:12" x14ac:dyDescent="0.25">
      <c r="F776" t="s">
        <v>210</v>
      </c>
      <c r="G776" t="s">
        <v>69</v>
      </c>
      <c r="H776">
        <v>21</v>
      </c>
      <c r="I776">
        <v>24</v>
      </c>
      <c r="J776" s="18">
        <f t="shared" si="36"/>
        <v>-3</v>
      </c>
      <c r="K776" s="20">
        <f t="shared" si="37"/>
        <v>-22.973394019507268</v>
      </c>
      <c r="L776" s="20">
        <f t="shared" si="38"/>
        <v>398.93646865848871</v>
      </c>
    </row>
    <row r="777" spans="6:12" x14ac:dyDescent="0.25">
      <c r="F777" t="s">
        <v>38</v>
      </c>
      <c r="G777" t="s">
        <v>30</v>
      </c>
      <c r="H777">
        <v>24</v>
      </c>
      <c r="I777">
        <v>16</v>
      </c>
      <c r="J777" s="18">
        <f t="shared" si="36"/>
        <v>8</v>
      </c>
      <c r="K777" s="20">
        <f t="shared" si="37"/>
        <v>21.285875316378295</v>
      </c>
      <c r="L777" s="20">
        <f t="shared" si="38"/>
        <v>176.51448292235006</v>
      </c>
    </row>
    <row r="778" spans="6:12" x14ac:dyDescent="0.25">
      <c r="F778" t="s">
        <v>200</v>
      </c>
      <c r="G778" t="s">
        <v>27</v>
      </c>
      <c r="H778">
        <v>17</v>
      </c>
      <c r="I778">
        <v>24</v>
      </c>
      <c r="J778" s="18">
        <f t="shared" si="36"/>
        <v>-7</v>
      </c>
      <c r="K778" s="20">
        <f t="shared" si="37"/>
        <v>-11.998614470873321</v>
      </c>
      <c r="L778" s="20">
        <f t="shared" si="38"/>
        <v>24.986146628424169</v>
      </c>
    </row>
    <row r="779" spans="6:12" x14ac:dyDescent="0.25">
      <c r="F779" t="s">
        <v>35</v>
      </c>
      <c r="G779" t="s">
        <v>86</v>
      </c>
      <c r="H779">
        <v>62</v>
      </c>
      <c r="I779">
        <v>39</v>
      </c>
      <c r="J779" s="18">
        <f t="shared" si="36"/>
        <v>23</v>
      </c>
      <c r="K779" s="20">
        <f t="shared" si="37"/>
        <v>-6.0106447519456623</v>
      </c>
      <c r="L779" s="20">
        <f t="shared" si="38"/>
        <v>841.61750892359237</v>
      </c>
    </row>
    <row r="780" spans="6:12" x14ac:dyDescent="0.25">
      <c r="F780" t="s">
        <v>37</v>
      </c>
      <c r="G780" t="s">
        <v>47</v>
      </c>
      <c r="H780">
        <v>38</v>
      </c>
      <c r="I780">
        <v>3</v>
      </c>
      <c r="J780" s="18">
        <f t="shared" si="36"/>
        <v>35</v>
      </c>
      <c r="K780" s="20">
        <f t="shared" si="37"/>
        <v>14.870940414537586</v>
      </c>
      <c r="L780" s="20">
        <f t="shared" si="38"/>
        <v>405.17903979509629</v>
      </c>
    </row>
    <row r="781" spans="6:12" x14ac:dyDescent="0.25">
      <c r="F781" t="s">
        <v>83</v>
      </c>
      <c r="G781" t="s">
        <v>57</v>
      </c>
      <c r="H781">
        <v>21</v>
      </c>
      <c r="I781">
        <v>28</v>
      </c>
      <c r="J781" s="18">
        <f t="shared" si="36"/>
        <v>-7</v>
      </c>
      <c r="K781" s="20">
        <f t="shared" si="37"/>
        <v>-8.0705325595083792</v>
      </c>
      <c r="L781" s="20">
        <f t="shared" si="38"/>
        <v>1.1460399609675616</v>
      </c>
    </row>
    <row r="782" spans="6:12" x14ac:dyDescent="0.25">
      <c r="F782" t="s">
        <v>10</v>
      </c>
      <c r="G782" t="s">
        <v>188</v>
      </c>
      <c r="H782">
        <v>27</v>
      </c>
      <c r="I782">
        <v>13</v>
      </c>
      <c r="J782" s="18">
        <f t="shared" si="36"/>
        <v>14</v>
      </c>
      <c r="K782" s="20">
        <f t="shared" si="37"/>
        <v>-11.766722772668736</v>
      </c>
      <c r="L782" s="20">
        <f t="shared" si="38"/>
        <v>663.92400244356566</v>
      </c>
    </row>
    <row r="783" spans="6:12" x14ac:dyDescent="0.25">
      <c r="F783" t="s">
        <v>45</v>
      </c>
      <c r="G783" t="s">
        <v>148</v>
      </c>
      <c r="H783">
        <v>31</v>
      </c>
      <c r="I783">
        <v>28</v>
      </c>
      <c r="J783" s="18">
        <f t="shared" si="36"/>
        <v>3</v>
      </c>
      <c r="K783" s="20">
        <f t="shared" si="37"/>
        <v>-8.8077537395364232</v>
      </c>
      <c r="L783" s="20">
        <f t="shared" si="38"/>
        <v>139.42304837353637</v>
      </c>
    </row>
    <row r="784" spans="6:12" x14ac:dyDescent="0.25">
      <c r="F784" t="s">
        <v>209</v>
      </c>
      <c r="G784" t="s">
        <v>202</v>
      </c>
      <c r="H784">
        <v>7</v>
      </c>
      <c r="I784">
        <v>39</v>
      </c>
      <c r="J784" s="18">
        <f t="shared" si="36"/>
        <v>-32</v>
      </c>
      <c r="K784" s="20">
        <f t="shared" si="37"/>
        <v>-9.9331197323029983</v>
      </c>
      <c r="L784" s="20">
        <f t="shared" si="38"/>
        <v>486.94720474887532</v>
      </c>
    </row>
    <row r="785" spans="6:12" x14ac:dyDescent="0.25">
      <c r="F785" t="s">
        <v>9</v>
      </c>
      <c r="G785" t="s">
        <v>26</v>
      </c>
      <c r="H785">
        <v>42</v>
      </c>
      <c r="I785">
        <v>49</v>
      </c>
      <c r="J785" s="18">
        <f t="shared" si="36"/>
        <v>-7</v>
      </c>
      <c r="K785" s="20">
        <f t="shared" si="37"/>
        <v>-9.1788245097824444</v>
      </c>
      <c r="L785" s="20">
        <f t="shared" si="38"/>
        <v>4.7472762444287087</v>
      </c>
    </row>
    <row r="786" spans="6:12" x14ac:dyDescent="0.25">
      <c r="F786" t="s">
        <v>55</v>
      </c>
      <c r="G786" t="s">
        <v>39</v>
      </c>
      <c r="H786">
        <v>21</v>
      </c>
      <c r="I786">
        <v>42</v>
      </c>
      <c r="J786" s="18">
        <f t="shared" si="36"/>
        <v>-21</v>
      </c>
      <c r="K786" s="20">
        <f t="shared" si="37"/>
        <v>1.108114659224555</v>
      </c>
      <c r="L786" s="20">
        <f t="shared" si="38"/>
        <v>488.76873378541967</v>
      </c>
    </row>
    <row r="787" spans="6:12" x14ac:dyDescent="0.25">
      <c r="F787" t="s">
        <v>12</v>
      </c>
      <c r="G787" t="s">
        <v>19</v>
      </c>
      <c r="H787">
        <v>7</v>
      </c>
      <c r="I787">
        <v>57</v>
      </c>
      <c r="J787" s="18">
        <f t="shared" si="36"/>
        <v>-50</v>
      </c>
      <c r="K787" s="20">
        <f t="shared" si="37"/>
        <v>-37.700722453547137</v>
      </c>
      <c r="L787" s="20">
        <f t="shared" si="38"/>
        <v>151.27222816467958</v>
      </c>
    </row>
    <row r="788" spans="6:12" x14ac:dyDescent="0.25">
      <c r="F788" t="s">
        <v>109</v>
      </c>
      <c r="G788" t="s">
        <v>170</v>
      </c>
      <c r="H788">
        <v>74</v>
      </c>
      <c r="I788">
        <v>72</v>
      </c>
      <c r="J788" s="18">
        <f t="shared" si="36"/>
        <v>2</v>
      </c>
      <c r="K788" s="20">
        <f t="shared" si="37"/>
        <v>-1.241446245794108</v>
      </c>
      <c r="L788" s="20">
        <f t="shared" si="38"/>
        <v>10.506973764372717</v>
      </c>
    </row>
    <row r="789" spans="6:12" x14ac:dyDescent="0.25">
      <c r="F789" t="s">
        <v>211</v>
      </c>
      <c r="G789" t="s">
        <v>65</v>
      </c>
      <c r="H789">
        <v>31</v>
      </c>
      <c r="I789">
        <v>24</v>
      </c>
      <c r="J789" s="18">
        <f t="shared" si="36"/>
        <v>7</v>
      </c>
      <c r="K789" s="20">
        <f t="shared" si="37"/>
        <v>-2.0564726841014358</v>
      </c>
      <c r="L789" s="20">
        <f t="shared" si="38"/>
        <v>82.019697477875468</v>
      </c>
    </row>
    <row r="790" spans="6:12" x14ac:dyDescent="0.25">
      <c r="F790" t="s">
        <v>89</v>
      </c>
      <c r="G790" t="s">
        <v>28</v>
      </c>
      <c r="H790">
        <v>29</v>
      </c>
      <c r="I790">
        <v>28</v>
      </c>
      <c r="J790" s="18">
        <f t="shared" si="36"/>
        <v>1</v>
      </c>
      <c r="K790" s="20">
        <f t="shared" si="37"/>
        <v>7.2658152551779125</v>
      </c>
      <c r="L790" s="20">
        <f t="shared" si="38"/>
        <v>39.260440812020249</v>
      </c>
    </row>
    <row r="791" spans="6:12" x14ac:dyDescent="0.25">
      <c r="F791" t="s">
        <v>31</v>
      </c>
      <c r="G791" t="s">
        <v>100</v>
      </c>
      <c r="H791">
        <v>27</v>
      </c>
      <c r="I791">
        <v>24</v>
      </c>
      <c r="J791" s="18">
        <f t="shared" si="36"/>
        <v>3</v>
      </c>
      <c r="K791" s="20">
        <f t="shared" si="37"/>
        <v>-0.49023846040550678</v>
      </c>
      <c r="L791" s="20">
        <f t="shared" si="38"/>
        <v>12.181764510493803</v>
      </c>
    </row>
    <row r="792" spans="6:12" x14ac:dyDescent="0.25">
      <c r="F792" t="s">
        <v>8</v>
      </c>
      <c r="G792" t="s">
        <v>140</v>
      </c>
      <c r="H792">
        <v>35</v>
      </c>
      <c r="I792">
        <v>27</v>
      </c>
      <c r="J792" s="18">
        <f t="shared" si="36"/>
        <v>8</v>
      </c>
      <c r="K792" s="20">
        <f t="shared" si="37"/>
        <v>14.326383873720246</v>
      </c>
      <c r="L792" s="20">
        <f t="shared" si="38"/>
        <v>40.023132917667589</v>
      </c>
    </row>
    <row r="793" spans="6:12" x14ac:dyDescent="0.25">
      <c r="F793" t="s">
        <v>7</v>
      </c>
      <c r="G793" t="s">
        <v>20</v>
      </c>
      <c r="H793">
        <v>38</v>
      </c>
      <c r="I793">
        <v>13</v>
      </c>
      <c r="J793" s="18">
        <f t="shared" si="36"/>
        <v>25</v>
      </c>
      <c r="K793" s="20">
        <f t="shared" si="37"/>
        <v>7.8955859894906126</v>
      </c>
      <c r="L793" s="20">
        <f t="shared" si="38"/>
        <v>292.56097864290984</v>
      </c>
    </row>
    <row r="794" spans="6:12" x14ac:dyDescent="0.25">
      <c r="F794" t="s">
        <v>75</v>
      </c>
      <c r="G794" t="s">
        <v>63</v>
      </c>
      <c r="H794">
        <v>7</v>
      </c>
      <c r="I794">
        <v>59</v>
      </c>
      <c r="J794" s="18">
        <f t="shared" si="36"/>
        <v>-52</v>
      </c>
      <c r="K794" s="20">
        <f t="shared" si="37"/>
        <v>16.31460090692083</v>
      </c>
      <c r="L794" s="20">
        <f t="shared" si="38"/>
        <v>4666.8846970718687</v>
      </c>
    </row>
    <row r="795" spans="6:12" x14ac:dyDescent="0.25">
      <c r="F795" t="s">
        <v>108</v>
      </c>
      <c r="G795" t="s">
        <v>76</v>
      </c>
      <c r="H795">
        <v>15</v>
      </c>
      <c r="I795">
        <v>30</v>
      </c>
      <c r="J795" s="18">
        <f t="shared" si="36"/>
        <v>-15</v>
      </c>
      <c r="K795" s="20">
        <f t="shared" si="37"/>
        <v>13.87824018196649</v>
      </c>
      <c r="L795" s="20">
        <f t="shared" si="38"/>
        <v>833.95275600734396</v>
      </c>
    </row>
    <row r="796" spans="6:12" x14ac:dyDescent="0.25">
      <c r="F796" t="s">
        <v>60</v>
      </c>
      <c r="G796" t="s">
        <v>67</v>
      </c>
      <c r="H796">
        <v>3</v>
      </c>
      <c r="I796">
        <v>31</v>
      </c>
      <c r="J796" s="18">
        <f t="shared" si="36"/>
        <v>-28</v>
      </c>
      <c r="K796" s="20">
        <f t="shared" si="37"/>
        <v>-4.4025452940093572</v>
      </c>
      <c r="L796" s="20">
        <f t="shared" si="38"/>
        <v>556.83986860127993</v>
      </c>
    </row>
    <row r="797" spans="6:12" x14ac:dyDescent="0.25">
      <c r="F797" t="s">
        <v>53</v>
      </c>
      <c r="G797" t="s">
        <v>42</v>
      </c>
      <c r="H797">
        <v>30</v>
      </c>
      <c r="I797">
        <v>29</v>
      </c>
      <c r="J797" s="18">
        <f t="shared" si="36"/>
        <v>1</v>
      </c>
      <c r="K797" s="20">
        <f t="shared" si="37"/>
        <v>-1.4015441106120359</v>
      </c>
      <c r="L797" s="20">
        <f t="shared" si="38"/>
        <v>5.7674141152153542</v>
      </c>
    </row>
    <row r="798" spans="6:12" x14ac:dyDescent="0.25">
      <c r="F798" t="s">
        <v>94</v>
      </c>
      <c r="G798" t="s">
        <v>8</v>
      </c>
      <c r="H798">
        <v>10</v>
      </c>
      <c r="I798">
        <v>3</v>
      </c>
      <c r="J798" s="18">
        <f t="shared" si="36"/>
        <v>7</v>
      </c>
      <c r="K798" s="20">
        <f t="shared" si="37"/>
        <v>1.1597137333091756</v>
      </c>
      <c r="L798" s="20">
        <f t="shared" si="38"/>
        <v>34.108943676897454</v>
      </c>
    </row>
    <row r="799" spans="6:12" x14ac:dyDescent="0.25">
      <c r="F799" t="s">
        <v>87</v>
      </c>
      <c r="G799" t="s">
        <v>43</v>
      </c>
      <c r="H799">
        <v>35</v>
      </c>
      <c r="I799">
        <v>28</v>
      </c>
      <c r="J799" s="18">
        <f t="shared" si="36"/>
        <v>7</v>
      </c>
      <c r="K799" s="20">
        <f t="shared" si="37"/>
        <v>11.908274133298008</v>
      </c>
      <c r="L799" s="20">
        <f t="shared" si="38"/>
        <v>24.091154967602311</v>
      </c>
    </row>
    <row r="800" spans="6:12" x14ac:dyDescent="0.25">
      <c r="F800" t="s">
        <v>174</v>
      </c>
      <c r="G800" t="s">
        <v>131</v>
      </c>
      <c r="H800">
        <v>25</v>
      </c>
      <c r="I800">
        <v>27</v>
      </c>
      <c r="J800" s="18">
        <f t="shared" si="36"/>
        <v>-2</v>
      </c>
      <c r="K800" s="20">
        <f t="shared" si="37"/>
        <v>0.84981562228959762</v>
      </c>
      <c r="L800" s="20">
        <f t="shared" si="38"/>
        <v>8.1214490810458457</v>
      </c>
    </row>
    <row r="801" spans="6:12" x14ac:dyDescent="0.25">
      <c r="F801" t="s">
        <v>136</v>
      </c>
      <c r="G801" t="s">
        <v>169</v>
      </c>
      <c r="H801">
        <v>30</v>
      </c>
      <c r="I801">
        <v>19</v>
      </c>
      <c r="J801" s="18">
        <f t="shared" si="36"/>
        <v>11</v>
      </c>
      <c r="K801" s="20">
        <f t="shared" si="37"/>
        <v>18.68172370695784</v>
      </c>
      <c r="L801" s="20">
        <f t="shared" si="38"/>
        <v>59.008879110038094</v>
      </c>
    </row>
    <row r="802" spans="6:12" x14ac:dyDescent="0.25">
      <c r="F802" t="s">
        <v>0</v>
      </c>
      <c r="G802" t="s">
        <v>73</v>
      </c>
      <c r="H802">
        <v>56</v>
      </c>
      <c r="I802">
        <v>41</v>
      </c>
      <c r="J802" s="18">
        <f t="shared" si="36"/>
        <v>15</v>
      </c>
      <c r="K802" s="20">
        <f t="shared" si="37"/>
        <v>16.943989179102232</v>
      </c>
      <c r="L802" s="20">
        <f t="shared" si="38"/>
        <v>3.7790939284665694</v>
      </c>
    </row>
    <row r="803" spans="6:12" x14ac:dyDescent="0.25">
      <c r="F803" t="s">
        <v>70</v>
      </c>
      <c r="G803" t="s">
        <v>61</v>
      </c>
      <c r="H803">
        <v>42</v>
      </c>
      <c r="I803">
        <v>10</v>
      </c>
      <c r="J803" s="18">
        <f t="shared" si="36"/>
        <v>32</v>
      </c>
      <c r="K803" s="20">
        <f t="shared" si="37"/>
        <v>31.726730358637766</v>
      </c>
      <c r="L803" s="20">
        <f t="shared" si="38"/>
        <v>7.4676296890243729E-2</v>
      </c>
    </row>
    <row r="804" spans="6:12" x14ac:dyDescent="0.25">
      <c r="F804" t="s">
        <v>23</v>
      </c>
      <c r="G804" t="s">
        <v>90</v>
      </c>
      <c r="H804">
        <v>16</v>
      </c>
      <c r="I804">
        <v>19</v>
      </c>
      <c r="J804" s="18">
        <f t="shared" si="36"/>
        <v>-3</v>
      </c>
      <c r="K804" s="20">
        <f t="shared" si="37"/>
        <v>-2.4463449786932183</v>
      </c>
      <c r="L804" s="20">
        <f t="shared" si="38"/>
        <v>0.30653388261821285</v>
      </c>
    </row>
    <row r="805" spans="6:12" x14ac:dyDescent="0.25">
      <c r="F805" t="s">
        <v>32</v>
      </c>
      <c r="G805" t="s">
        <v>149</v>
      </c>
      <c r="H805">
        <v>27</v>
      </c>
      <c r="I805">
        <v>24</v>
      </c>
      <c r="J805" s="18">
        <f t="shared" si="36"/>
        <v>3</v>
      </c>
      <c r="K805" s="20">
        <f t="shared" si="37"/>
        <v>-23.082706160083674</v>
      </c>
      <c r="L805" s="20">
        <f t="shared" si="38"/>
        <v>680.3075606332668</v>
      </c>
    </row>
    <row r="806" spans="6:12" x14ac:dyDescent="0.25">
      <c r="F806" t="s">
        <v>21</v>
      </c>
      <c r="G806" t="s">
        <v>33</v>
      </c>
      <c r="H806">
        <v>58</v>
      </c>
      <c r="I806">
        <v>3</v>
      </c>
      <c r="J806" s="18">
        <f t="shared" si="36"/>
        <v>55</v>
      </c>
      <c r="K806" s="20">
        <f t="shared" si="37"/>
        <v>21.719461789694378</v>
      </c>
      <c r="L806" s="20">
        <f t="shared" si="38"/>
        <v>1107.5942235676125</v>
      </c>
    </row>
    <row r="807" spans="6:12" x14ac:dyDescent="0.25">
      <c r="F807" t="s">
        <v>35</v>
      </c>
      <c r="G807" t="s">
        <v>38</v>
      </c>
      <c r="H807">
        <v>45</v>
      </c>
      <c r="I807">
        <v>24</v>
      </c>
      <c r="J807" s="18">
        <f t="shared" si="36"/>
        <v>21</v>
      </c>
      <c r="K807" s="20">
        <f t="shared" si="37"/>
        <v>14.161521925975762</v>
      </c>
      <c r="L807" s="20">
        <f t="shared" si="38"/>
        <v>46.764782368910247</v>
      </c>
    </row>
    <row r="808" spans="6:12" x14ac:dyDescent="0.25">
      <c r="F808" t="s">
        <v>95</v>
      </c>
      <c r="G808" t="s">
        <v>68</v>
      </c>
      <c r="H808">
        <v>39</v>
      </c>
      <c r="I808">
        <v>27</v>
      </c>
      <c r="J808" s="18">
        <f t="shared" si="36"/>
        <v>12</v>
      </c>
      <c r="K808" s="20">
        <f t="shared" si="37"/>
        <v>14.36634584060387</v>
      </c>
      <c r="L808" s="20">
        <f t="shared" si="38"/>
        <v>5.5995926373432363</v>
      </c>
    </row>
    <row r="809" spans="6:12" x14ac:dyDescent="0.25">
      <c r="F809" t="s">
        <v>6</v>
      </c>
      <c r="G809" t="s">
        <v>1</v>
      </c>
      <c r="H809">
        <v>28</v>
      </c>
      <c r="I809">
        <v>3</v>
      </c>
      <c r="J809" s="18">
        <f t="shared" si="36"/>
        <v>25</v>
      </c>
      <c r="K809" s="20">
        <f t="shared" si="37"/>
        <v>30.264338446081524</v>
      </c>
      <c r="L809" s="20">
        <f t="shared" si="38"/>
        <v>27.713259274892035</v>
      </c>
    </row>
    <row r="810" spans="6:12" x14ac:dyDescent="0.25">
      <c r="F810" t="s">
        <v>50</v>
      </c>
      <c r="G810" t="s">
        <v>26</v>
      </c>
      <c r="H810">
        <v>13</v>
      </c>
      <c r="I810">
        <v>23</v>
      </c>
      <c r="J810" s="18">
        <f t="shared" si="36"/>
        <v>-10</v>
      </c>
      <c r="K810" s="20">
        <f t="shared" si="37"/>
        <v>-6.1151852171400378</v>
      </c>
      <c r="L810" s="20">
        <f t="shared" si="38"/>
        <v>15.091785897127295</v>
      </c>
    </row>
    <row r="811" spans="6:12" x14ac:dyDescent="0.25">
      <c r="F811" t="s">
        <v>103</v>
      </c>
      <c r="G811" t="s">
        <v>40</v>
      </c>
      <c r="H811">
        <v>41</v>
      </c>
      <c r="I811">
        <v>20</v>
      </c>
      <c r="J811" s="18">
        <f t="shared" si="36"/>
        <v>21</v>
      </c>
      <c r="K811" s="20">
        <f t="shared" si="37"/>
        <v>0.49652103246108981</v>
      </c>
      <c r="L811" s="20">
        <f t="shared" si="38"/>
        <v>420.39264977231045</v>
      </c>
    </row>
    <row r="812" spans="6:12" x14ac:dyDescent="0.25">
      <c r="F812" s="1" t="s">
        <v>44</v>
      </c>
      <c r="G812" s="1" t="s">
        <v>21</v>
      </c>
      <c r="H812" s="18">
        <v>28</v>
      </c>
      <c r="I812" s="18">
        <v>34</v>
      </c>
      <c r="J812" s="18">
        <f t="shared" si="36"/>
        <v>-6</v>
      </c>
      <c r="K812" s="20">
        <f t="shared" si="37"/>
        <v>-12.004826159977839</v>
      </c>
      <c r="L812" s="20">
        <f t="shared" si="38"/>
        <v>36.057937211554197</v>
      </c>
    </row>
    <row r="813" spans="6:12" x14ac:dyDescent="0.25">
      <c r="F813" s="1" t="s">
        <v>210</v>
      </c>
      <c r="G813" s="1" t="s">
        <v>69</v>
      </c>
      <c r="H813" s="18">
        <v>21</v>
      </c>
      <c r="I813" s="18">
        <v>24</v>
      </c>
      <c r="J813" s="18">
        <f t="shared" si="36"/>
        <v>-3</v>
      </c>
      <c r="K813" s="20">
        <f t="shared" si="37"/>
        <v>-22.973394019507268</v>
      </c>
      <c r="L813" s="20">
        <f t="shared" si="38"/>
        <v>398.93646865848871</v>
      </c>
    </row>
    <row r="814" spans="6:12" x14ac:dyDescent="0.25">
      <c r="F814" s="1" t="s">
        <v>38</v>
      </c>
      <c r="G814" s="1" t="s">
        <v>30</v>
      </c>
      <c r="H814" s="18">
        <v>24</v>
      </c>
      <c r="I814" s="18">
        <v>16</v>
      </c>
      <c r="J814" s="18">
        <f t="shared" si="36"/>
        <v>8</v>
      </c>
      <c r="K814" s="20">
        <f t="shared" si="37"/>
        <v>21.285875316378295</v>
      </c>
      <c r="L814" s="20">
        <f t="shared" si="38"/>
        <v>176.51448292235006</v>
      </c>
    </row>
    <row r="815" spans="6:12" x14ac:dyDescent="0.25">
      <c r="F815" s="1" t="s">
        <v>200</v>
      </c>
      <c r="G815" s="1" t="s">
        <v>27</v>
      </c>
      <c r="H815" s="18">
        <v>17</v>
      </c>
      <c r="I815" s="18">
        <v>24</v>
      </c>
      <c r="J815" s="18">
        <f t="shared" si="36"/>
        <v>-7</v>
      </c>
      <c r="K815" s="20">
        <f t="shared" si="37"/>
        <v>-11.998614470873321</v>
      </c>
      <c r="L815" s="20">
        <f t="shared" si="38"/>
        <v>24.986146628424169</v>
      </c>
    </row>
    <row r="816" spans="6:12" x14ac:dyDescent="0.25">
      <c r="F816" s="1" t="s">
        <v>35</v>
      </c>
      <c r="G816" s="1" t="s">
        <v>86</v>
      </c>
      <c r="H816" s="18">
        <v>62</v>
      </c>
      <c r="I816" s="18">
        <v>39</v>
      </c>
      <c r="J816" s="18">
        <f t="shared" si="36"/>
        <v>23</v>
      </c>
      <c r="K816" s="20">
        <f t="shared" si="37"/>
        <v>-6.0106447519456623</v>
      </c>
      <c r="L816" s="20">
        <f t="shared" si="38"/>
        <v>841.61750892359237</v>
      </c>
    </row>
    <row r="817" spans="6:12" x14ac:dyDescent="0.25">
      <c r="F817" s="1" t="s">
        <v>37</v>
      </c>
      <c r="G817" s="1" t="s">
        <v>47</v>
      </c>
      <c r="H817" s="18">
        <v>38</v>
      </c>
      <c r="I817" s="18">
        <v>3</v>
      </c>
      <c r="J817" s="18">
        <f t="shared" si="36"/>
        <v>35</v>
      </c>
      <c r="K817" s="20">
        <f t="shared" si="37"/>
        <v>14.870940414537586</v>
      </c>
      <c r="L817" s="20">
        <f t="shared" si="38"/>
        <v>405.17903979509629</v>
      </c>
    </row>
    <row r="818" spans="6:12" x14ac:dyDescent="0.25">
      <c r="F818" s="1" t="s">
        <v>83</v>
      </c>
      <c r="G818" s="1" t="s">
        <v>57</v>
      </c>
      <c r="H818" s="18">
        <v>21</v>
      </c>
      <c r="I818" s="18">
        <v>28</v>
      </c>
      <c r="J818" s="18">
        <f t="shared" si="36"/>
        <v>-7</v>
      </c>
      <c r="K818" s="20">
        <f t="shared" si="37"/>
        <v>-8.0705325595083792</v>
      </c>
      <c r="L818" s="20">
        <f t="shared" si="38"/>
        <v>1.1460399609675616</v>
      </c>
    </row>
    <row r="819" spans="6:12" x14ac:dyDescent="0.25">
      <c r="F819" s="1" t="s">
        <v>10</v>
      </c>
      <c r="G819" s="1" t="s">
        <v>188</v>
      </c>
      <c r="H819" s="18">
        <v>27</v>
      </c>
      <c r="I819" s="18">
        <v>13</v>
      </c>
      <c r="J819" s="18">
        <f t="shared" si="36"/>
        <v>14</v>
      </c>
      <c r="K819" s="20">
        <f t="shared" si="37"/>
        <v>-11.766722772668736</v>
      </c>
      <c r="L819" s="20">
        <f t="shared" si="38"/>
        <v>663.92400244356566</v>
      </c>
    </row>
    <row r="820" spans="6:12" x14ac:dyDescent="0.25">
      <c r="F820" s="1" t="s">
        <v>45</v>
      </c>
      <c r="G820" s="1" t="s">
        <v>148</v>
      </c>
      <c r="H820" s="18">
        <v>31</v>
      </c>
      <c r="I820" s="18">
        <v>28</v>
      </c>
      <c r="J820" s="18">
        <f t="shared" si="36"/>
        <v>3</v>
      </c>
      <c r="K820" s="20">
        <f t="shared" si="37"/>
        <v>-8.8077537395364232</v>
      </c>
      <c r="L820" s="20">
        <f t="shared" si="38"/>
        <v>139.42304837353637</v>
      </c>
    </row>
    <row r="821" spans="6:12" x14ac:dyDescent="0.25">
      <c r="F821" s="1" t="s">
        <v>209</v>
      </c>
      <c r="G821" s="1" t="s">
        <v>202</v>
      </c>
      <c r="H821" s="18">
        <v>7</v>
      </c>
      <c r="I821" s="18">
        <v>39</v>
      </c>
      <c r="J821" s="18">
        <f t="shared" si="36"/>
        <v>-32</v>
      </c>
      <c r="K821" s="20">
        <f t="shared" si="37"/>
        <v>-9.9331197323029983</v>
      </c>
      <c r="L821" s="20">
        <f t="shared" si="38"/>
        <v>486.94720474887532</v>
      </c>
    </row>
    <row r="822" spans="6:12" x14ac:dyDescent="0.25">
      <c r="F822" s="1" t="s">
        <v>9</v>
      </c>
      <c r="G822" s="1" t="s">
        <v>26</v>
      </c>
      <c r="H822" s="18">
        <v>42</v>
      </c>
      <c r="I822" s="18">
        <v>49</v>
      </c>
      <c r="J822" s="18">
        <f t="shared" si="36"/>
        <v>-7</v>
      </c>
      <c r="K822" s="20">
        <f t="shared" si="37"/>
        <v>-9.1788245097824444</v>
      </c>
      <c r="L822" s="20">
        <f t="shared" si="38"/>
        <v>4.7472762444287087</v>
      </c>
    </row>
    <row r="823" spans="6:12" x14ac:dyDescent="0.25">
      <c r="F823" s="1" t="s">
        <v>55</v>
      </c>
      <c r="G823" s="1" t="s">
        <v>39</v>
      </c>
      <c r="H823" s="18">
        <v>21</v>
      </c>
      <c r="I823" s="18">
        <v>42</v>
      </c>
      <c r="J823" s="18">
        <f t="shared" si="36"/>
        <v>-21</v>
      </c>
      <c r="K823" s="20">
        <f t="shared" si="37"/>
        <v>1.108114659224555</v>
      </c>
      <c r="L823" s="20">
        <f t="shared" si="38"/>
        <v>488.76873378541967</v>
      </c>
    </row>
    <row r="824" spans="6:12" x14ac:dyDescent="0.25">
      <c r="F824" s="1" t="s">
        <v>12</v>
      </c>
      <c r="G824" s="1" t="s">
        <v>19</v>
      </c>
      <c r="H824" s="18">
        <v>7</v>
      </c>
      <c r="I824" s="18">
        <v>57</v>
      </c>
      <c r="J824" s="18">
        <f t="shared" si="36"/>
        <v>-50</v>
      </c>
      <c r="K824" s="20">
        <f t="shared" si="37"/>
        <v>-37.700722453547137</v>
      </c>
      <c r="L824" s="20">
        <f t="shared" si="38"/>
        <v>151.27222816467958</v>
      </c>
    </row>
    <row r="825" spans="6:12" x14ac:dyDescent="0.25">
      <c r="F825" s="1" t="s">
        <v>109</v>
      </c>
      <c r="G825" s="1" t="s">
        <v>170</v>
      </c>
      <c r="H825" s="18">
        <v>74</v>
      </c>
      <c r="I825" s="18">
        <v>72</v>
      </c>
      <c r="J825" s="18">
        <f t="shared" si="36"/>
        <v>2</v>
      </c>
      <c r="K825" s="20">
        <f t="shared" si="37"/>
        <v>-1.241446245794108</v>
      </c>
      <c r="L825" s="20">
        <f t="shared" si="38"/>
        <v>10.506973764372717</v>
      </c>
    </row>
    <row r="826" spans="6:12" x14ac:dyDescent="0.25">
      <c r="F826" s="1" t="s">
        <v>211</v>
      </c>
      <c r="G826" s="1" t="s">
        <v>65</v>
      </c>
      <c r="H826" s="18">
        <v>31</v>
      </c>
      <c r="I826" s="18">
        <v>24</v>
      </c>
      <c r="J826" s="18">
        <f t="shared" si="36"/>
        <v>7</v>
      </c>
      <c r="K826" s="20">
        <f t="shared" si="37"/>
        <v>-2.0564726841014358</v>
      </c>
      <c r="L826" s="20">
        <f t="shared" si="38"/>
        <v>82.019697477875468</v>
      </c>
    </row>
    <row r="827" spans="6:12" x14ac:dyDescent="0.25">
      <c r="F827" s="1" t="s">
        <v>89</v>
      </c>
      <c r="G827" s="1" t="s">
        <v>28</v>
      </c>
      <c r="H827" s="18">
        <v>29</v>
      </c>
      <c r="I827" s="18">
        <v>28</v>
      </c>
      <c r="J827" s="18">
        <f t="shared" si="36"/>
        <v>1</v>
      </c>
      <c r="K827" s="20">
        <f t="shared" si="37"/>
        <v>7.2658152551779125</v>
      </c>
      <c r="L827" s="20">
        <f t="shared" si="38"/>
        <v>39.260440812020249</v>
      </c>
    </row>
    <row r="828" spans="6:12" x14ac:dyDescent="0.25">
      <c r="F828" s="1" t="s">
        <v>31</v>
      </c>
      <c r="G828" s="1" t="s">
        <v>100</v>
      </c>
      <c r="H828" s="18">
        <v>27</v>
      </c>
      <c r="I828" s="18">
        <v>24</v>
      </c>
      <c r="J828" s="18">
        <f t="shared" si="36"/>
        <v>3</v>
      </c>
      <c r="K828" s="20">
        <f t="shared" si="37"/>
        <v>-0.49023846040550678</v>
      </c>
      <c r="L828" s="20">
        <f t="shared" si="38"/>
        <v>12.181764510493803</v>
      </c>
    </row>
    <row r="829" spans="6:12" x14ac:dyDescent="0.25">
      <c r="F829" s="1" t="s">
        <v>8</v>
      </c>
      <c r="G829" s="1" t="s">
        <v>140</v>
      </c>
      <c r="H829" s="18">
        <v>35</v>
      </c>
      <c r="I829" s="18">
        <v>27</v>
      </c>
      <c r="J829" s="18">
        <f t="shared" si="36"/>
        <v>8</v>
      </c>
      <c r="K829" s="20">
        <f t="shared" si="37"/>
        <v>14.326383873720246</v>
      </c>
      <c r="L829" s="20">
        <f t="shared" si="38"/>
        <v>40.023132917667589</v>
      </c>
    </row>
    <row r="830" spans="6:12" x14ac:dyDescent="0.25">
      <c r="F830" s="1" t="s">
        <v>7</v>
      </c>
      <c r="G830" s="1" t="s">
        <v>20</v>
      </c>
      <c r="H830" s="18">
        <v>38</v>
      </c>
      <c r="I830" s="18">
        <v>13</v>
      </c>
      <c r="J830" s="18">
        <f t="shared" si="36"/>
        <v>25</v>
      </c>
      <c r="K830" s="20">
        <f t="shared" si="37"/>
        <v>7.8955859894906126</v>
      </c>
      <c r="L830" s="20">
        <f t="shared" si="38"/>
        <v>292.56097864290984</v>
      </c>
    </row>
    <row r="831" spans="6:12" x14ac:dyDescent="0.25">
      <c r="F831" s="1" t="s">
        <v>75</v>
      </c>
      <c r="G831" s="1" t="s">
        <v>63</v>
      </c>
      <c r="H831" s="18">
        <v>7</v>
      </c>
      <c r="I831" s="18">
        <v>59</v>
      </c>
      <c r="J831" s="18">
        <f t="shared" si="36"/>
        <v>-52</v>
      </c>
      <c r="K831" s="20">
        <f t="shared" si="37"/>
        <v>16.31460090692083</v>
      </c>
      <c r="L831" s="20">
        <f t="shared" si="38"/>
        <v>4666.8846970718687</v>
      </c>
    </row>
    <row r="832" spans="6:12" x14ac:dyDescent="0.25">
      <c r="F832" s="1" t="s">
        <v>108</v>
      </c>
      <c r="G832" s="1" t="s">
        <v>76</v>
      </c>
      <c r="H832" s="18">
        <v>15</v>
      </c>
      <c r="I832" s="18">
        <v>30</v>
      </c>
      <c r="J832" s="18">
        <f t="shared" si="36"/>
        <v>-15</v>
      </c>
      <c r="K832" s="20">
        <f t="shared" si="37"/>
        <v>13.87824018196649</v>
      </c>
      <c r="L832" s="20">
        <f t="shared" si="38"/>
        <v>833.95275600734396</v>
      </c>
    </row>
    <row r="833" spans="6:12" x14ac:dyDescent="0.25">
      <c r="F833" s="1" t="s">
        <v>60</v>
      </c>
      <c r="G833" s="1" t="s">
        <v>67</v>
      </c>
      <c r="H833" s="18">
        <v>3</v>
      </c>
      <c r="I833" s="18">
        <v>31</v>
      </c>
      <c r="J833" s="18">
        <f t="shared" si="36"/>
        <v>-28</v>
      </c>
      <c r="K833" s="20">
        <f t="shared" si="37"/>
        <v>-4.4025452940093572</v>
      </c>
      <c r="L833" s="20">
        <f t="shared" si="38"/>
        <v>556.83986860127993</v>
      </c>
    </row>
    <row r="834" spans="6:12" x14ac:dyDescent="0.25">
      <c r="F834" s="1" t="s">
        <v>53</v>
      </c>
      <c r="G834" s="1" t="s">
        <v>42</v>
      </c>
      <c r="H834" s="18">
        <v>30</v>
      </c>
      <c r="I834" s="18">
        <v>29</v>
      </c>
      <c r="J834" s="18">
        <f t="shared" si="36"/>
        <v>1</v>
      </c>
      <c r="K834" s="20">
        <f t="shared" si="37"/>
        <v>-1.4015441106120359</v>
      </c>
      <c r="L834" s="20">
        <f t="shared" si="38"/>
        <v>5.7674141152153542</v>
      </c>
    </row>
    <row r="835" spans="6:12" x14ac:dyDescent="0.25">
      <c r="F835" s="1" t="s">
        <v>94</v>
      </c>
      <c r="G835" s="1" t="s">
        <v>8</v>
      </c>
      <c r="H835" s="18">
        <v>10</v>
      </c>
      <c r="I835" s="18">
        <v>3</v>
      </c>
      <c r="J835" s="18">
        <f t="shared" si="36"/>
        <v>7</v>
      </c>
      <c r="K835" s="20">
        <f t="shared" si="37"/>
        <v>1.1597137333091756</v>
      </c>
      <c r="L835" s="20">
        <f t="shared" si="38"/>
        <v>34.108943676897454</v>
      </c>
    </row>
    <row r="836" spans="6:12" x14ac:dyDescent="0.25">
      <c r="F836" s="1" t="s">
        <v>87</v>
      </c>
      <c r="G836" s="1" t="s">
        <v>43</v>
      </c>
      <c r="H836" s="18">
        <v>35</v>
      </c>
      <c r="I836" s="18">
        <v>28</v>
      </c>
      <c r="J836" s="18">
        <f t="shared" si="36"/>
        <v>7</v>
      </c>
      <c r="K836" s="20">
        <f t="shared" si="37"/>
        <v>11.908274133298008</v>
      </c>
      <c r="L836" s="20">
        <f t="shared" si="38"/>
        <v>24.091154967602311</v>
      </c>
    </row>
    <row r="837" spans="6:12" x14ac:dyDescent="0.25">
      <c r="F837" s="1" t="s">
        <v>174</v>
      </c>
      <c r="G837" s="1" t="s">
        <v>131</v>
      </c>
      <c r="H837" s="18">
        <v>25</v>
      </c>
      <c r="I837" s="18">
        <v>27</v>
      </c>
      <c r="J837" s="18">
        <f t="shared" si="36"/>
        <v>-2</v>
      </c>
      <c r="K837" s="20">
        <f t="shared" si="37"/>
        <v>0.84981562228959762</v>
      </c>
      <c r="L837" s="20">
        <f t="shared" si="38"/>
        <v>8.1214490810458457</v>
      </c>
    </row>
    <row r="838" spans="6:12" x14ac:dyDescent="0.25">
      <c r="F838" s="1" t="s">
        <v>136</v>
      </c>
      <c r="G838" s="1" t="s">
        <v>169</v>
      </c>
      <c r="H838" s="18">
        <v>30</v>
      </c>
      <c r="I838" s="18">
        <v>19</v>
      </c>
      <c r="J838" s="18">
        <f t="shared" ref="J838:J849" si="39">H838-I838</f>
        <v>11</v>
      </c>
      <c r="K838" s="20">
        <f t="shared" si="37"/>
        <v>18.68172370695784</v>
      </c>
      <c r="L838" s="20">
        <f t="shared" si="38"/>
        <v>59.008879110038094</v>
      </c>
    </row>
    <row r="839" spans="6:12" x14ac:dyDescent="0.25">
      <c r="F839" s="1" t="s">
        <v>0</v>
      </c>
      <c r="G839" s="1" t="s">
        <v>73</v>
      </c>
      <c r="H839" s="18">
        <v>56</v>
      </c>
      <c r="I839" s="18">
        <v>41</v>
      </c>
      <c r="J839" s="18">
        <f t="shared" si="39"/>
        <v>15</v>
      </c>
      <c r="K839" s="20">
        <f t="shared" ref="K839:K849" si="40">VLOOKUP(F839,$B$12:$C$230,2,FALSE)-VLOOKUP(G839,$B$12:$C$230,2,FALSE)+$B$3</f>
        <v>16.943989179102232</v>
      </c>
      <c r="L839" s="20">
        <f t="shared" ref="L839:L849" si="41">(J839-K839)^2</f>
        <v>3.7790939284665694</v>
      </c>
    </row>
    <row r="840" spans="6:12" x14ac:dyDescent="0.25">
      <c r="F840" s="1" t="s">
        <v>70</v>
      </c>
      <c r="G840" s="1" t="s">
        <v>61</v>
      </c>
      <c r="H840" s="18">
        <v>42</v>
      </c>
      <c r="I840" s="18">
        <v>10</v>
      </c>
      <c r="J840" s="18">
        <f t="shared" si="39"/>
        <v>32</v>
      </c>
      <c r="K840" s="20">
        <f t="shared" si="40"/>
        <v>31.726730358637766</v>
      </c>
      <c r="L840" s="20">
        <f t="shared" si="41"/>
        <v>7.4676296890243729E-2</v>
      </c>
    </row>
    <row r="841" spans="6:12" x14ac:dyDescent="0.25">
      <c r="F841" s="1" t="s">
        <v>23</v>
      </c>
      <c r="G841" s="1" t="s">
        <v>90</v>
      </c>
      <c r="H841" s="18">
        <v>16</v>
      </c>
      <c r="I841" s="18">
        <v>19</v>
      </c>
      <c r="J841" s="18">
        <f t="shared" si="39"/>
        <v>-3</v>
      </c>
      <c r="K841" s="20">
        <f t="shared" si="40"/>
        <v>-2.4463449786932183</v>
      </c>
      <c r="L841" s="20">
        <f t="shared" si="41"/>
        <v>0.30653388261821285</v>
      </c>
    </row>
    <row r="842" spans="6:12" x14ac:dyDescent="0.25">
      <c r="F842" s="1" t="s">
        <v>32</v>
      </c>
      <c r="G842" s="1" t="s">
        <v>149</v>
      </c>
      <c r="H842" s="18">
        <v>27</v>
      </c>
      <c r="I842" s="18">
        <v>24</v>
      </c>
      <c r="J842" s="18">
        <f t="shared" si="39"/>
        <v>3</v>
      </c>
      <c r="K842" s="20">
        <f t="shared" si="40"/>
        <v>-23.082706160083674</v>
      </c>
      <c r="L842" s="20">
        <f t="shared" si="41"/>
        <v>680.3075606332668</v>
      </c>
    </row>
    <row r="843" spans="6:12" x14ac:dyDescent="0.25">
      <c r="F843" s="1" t="s">
        <v>168</v>
      </c>
      <c r="G843" s="1" t="s">
        <v>181</v>
      </c>
      <c r="H843" s="18">
        <v>52</v>
      </c>
      <c r="I843" s="18">
        <v>17</v>
      </c>
      <c r="J843" s="18">
        <f t="shared" si="39"/>
        <v>35</v>
      </c>
      <c r="K843" s="20" t="e">
        <f t="shared" si="40"/>
        <v>#N/A</v>
      </c>
      <c r="L843" s="20" t="e">
        <f t="shared" si="41"/>
        <v>#N/A</v>
      </c>
    </row>
    <row r="844" spans="6:12" x14ac:dyDescent="0.25">
      <c r="F844" s="1" t="s">
        <v>21</v>
      </c>
      <c r="G844" s="1" t="s">
        <v>33</v>
      </c>
      <c r="H844" s="18">
        <v>58</v>
      </c>
      <c r="I844" s="18">
        <v>3</v>
      </c>
      <c r="J844" s="18">
        <f t="shared" si="39"/>
        <v>55</v>
      </c>
      <c r="K844" s="20">
        <f t="shared" si="40"/>
        <v>21.719461789694378</v>
      </c>
      <c r="L844" s="20">
        <f t="shared" si="41"/>
        <v>1107.5942235676125</v>
      </c>
    </row>
    <row r="845" spans="6:12" x14ac:dyDescent="0.25">
      <c r="F845" s="1" t="s">
        <v>35</v>
      </c>
      <c r="G845" s="1" t="s">
        <v>38</v>
      </c>
      <c r="H845" s="18">
        <v>45</v>
      </c>
      <c r="I845" s="18">
        <v>24</v>
      </c>
      <c r="J845" s="18">
        <f t="shared" si="39"/>
        <v>21</v>
      </c>
      <c r="K845" s="20">
        <f t="shared" si="40"/>
        <v>14.161521925975762</v>
      </c>
      <c r="L845" s="20">
        <f t="shared" si="41"/>
        <v>46.764782368910247</v>
      </c>
    </row>
    <row r="846" spans="6:12" x14ac:dyDescent="0.25">
      <c r="F846" s="1" t="s">
        <v>95</v>
      </c>
      <c r="G846" s="1" t="s">
        <v>68</v>
      </c>
      <c r="H846" s="18">
        <v>39</v>
      </c>
      <c r="I846" s="18">
        <v>27</v>
      </c>
      <c r="J846" s="18">
        <f t="shared" si="39"/>
        <v>12</v>
      </c>
      <c r="K846" s="20">
        <f t="shared" si="40"/>
        <v>14.36634584060387</v>
      </c>
      <c r="L846" s="20">
        <f t="shared" si="41"/>
        <v>5.5995926373432363</v>
      </c>
    </row>
    <row r="847" spans="6:12" x14ac:dyDescent="0.25">
      <c r="F847" s="1" t="s">
        <v>6</v>
      </c>
      <c r="G847" s="1" t="s">
        <v>1</v>
      </c>
      <c r="H847" s="18">
        <v>28</v>
      </c>
      <c r="I847" s="18">
        <v>3</v>
      </c>
      <c r="J847" s="18">
        <f t="shared" si="39"/>
        <v>25</v>
      </c>
      <c r="K847" s="20">
        <f t="shared" si="40"/>
        <v>30.264338446081524</v>
      </c>
      <c r="L847" s="20">
        <f t="shared" si="41"/>
        <v>27.713259274892035</v>
      </c>
    </row>
    <row r="848" spans="6:12" x14ac:dyDescent="0.25">
      <c r="F848" s="1" t="s">
        <v>50</v>
      </c>
      <c r="G848" s="1" t="s">
        <v>26</v>
      </c>
      <c r="H848" s="18">
        <v>13</v>
      </c>
      <c r="I848" s="18">
        <v>23</v>
      </c>
      <c r="J848" s="18">
        <f t="shared" si="39"/>
        <v>-10</v>
      </c>
      <c r="K848" s="20">
        <f t="shared" si="40"/>
        <v>-6.1151852171400378</v>
      </c>
      <c r="L848" s="20">
        <f t="shared" si="41"/>
        <v>15.091785897127295</v>
      </c>
    </row>
    <row r="849" spans="6:12" x14ac:dyDescent="0.25">
      <c r="F849" s="1" t="s">
        <v>103</v>
      </c>
      <c r="G849" s="1" t="s">
        <v>40</v>
      </c>
      <c r="H849" s="18">
        <v>41</v>
      </c>
      <c r="I849" s="18">
        <v>20</v>
      </c>
      <c r="J849" s="18">
        <f t="shared" si="39"/>
        <v>21</v>
      </c>
      <c r="K849" s="20">
        <f t="shared" si="40"/>
        <v>0.49652103246108981</v>
      </c>
      <c r="L849" s="20">
        <f t="shared" si="41"/>
        <v>420.39264977231045</v>
      </c>
    </row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2018-12-08T21:39:12Z</dcterms:modified>
</cp:coreProperties>
</file>