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" yWindow="-15" windowWidth="17490" windowHeight="11010" activeTab="2"/>
  </bookViews>
  <sheets>
    <sheet name="Shell" sheetId="7" r:id="rId1"/>
    <sheet name="Model" sheetId="16" r:id="rId2"/>
    <sheet name="Model (integer)" sheetId="17" r:id="rId3"/>
    <sheet name="SolverTableSheet" sheetId="3" state="veryHidden" r:id="rId4"/>
  </sheets>
  <definedNames>
    <definedName name="Actual_exposures" localSheetId="1">#REF!</definedName>
    <definedName name="Actual_exposures" localSheetId="2">#REF!</definedName>
    <definedName name="Actual_exposures">#REF!</definedName>
    <definedName name="Number_ads_purchased" localSheetId="1">#REF!</definedName>
    <definedName name="Number_ads_purchased" localSheetId="2">#REF!</definedName>
    <definedName name="Number_ads_purchased">#REF!</definedName>
    <definedName name="Required_exposures" localSheetId="1">#REF!</definedName>
    <definedName name="Required_exposures" localSheetId="2">#REF!</definedName>
    <definedName name="Required_exposures">#REF!</definedName>
    <definedName name="solver_adj" localSheetId="1" hidden="1">Model!$B$19:$J$19</definedName>
    <definedName name="solver_adj" localSheetId="2" hidden="1">'Model (integer)'!$B$19:$J$19</definedName>
    <definedName name="solver_adj" localSheetId="0" hidden="1">Shell!$B$19:$J$19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Model!$B$24:$B$29</definedName>
    <definedName name="solver_lhs1" localSheetId="2" hidden="1">'Model (integer)'!$B$19:$J$19</definedName>
    <definedName name="solver_lhs1" localSheetId="0" hidden="1">Shell!$B$19:$J$19</definedName>
    <definedName name="solver_lhs2" localSheetId="1" hidden="1">Model!$B$24:$B$29</definedName>
    <definedName name="solver_lhs2" localSheetId="2" hidden="1">'Model (integer)'!$B$24:$B$29</definedName>
    <definedName name="solver_lhs2" localSheetId="0" hidden="1">Shell!$B$24:$B$29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2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Model!$B$32</definedName>
    <definedName name="solver_opt" localSheetId="2" hidden="1">'Model (integer)'!$B$32</definedName>
    <definedName name="solver_opt" localSheetId="0" hidden="1">Shell!$B$32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4</definedName>
    <definedName name="solver_rel1" localSheetId="0" hidden="1">4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hs1" localSheetId="1" hidden="1">Model!$D$24:$D$29</definedName>
    <definedName name="solver_rhs1" localSheetId="2" hidden="1">integer</definedName>
    <definedName name="solver_rhs1" localSheetId="0" hidden="1">integer</definedName>
    <definedName name="solver_rhs2" localSheetId="1" hidden="1">Model!$D$24:$D$29</definedName>
    <definedName name="solver_rhs2" localSheetId="2" hidden="1">'Model (integer)'!$D$24:$D$29</definedName>
    <definedName name="solver_rhs2" localSheetId="0" hidden="1">Shell!$D$24:$D$29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B32" i="17" l="1"/>
  <c r="B29" i="17"/>
  <c r="B28" i="17"/>
  <c r="B27" i="17"/>
  <c r="B26" i="17"/>
  <c r="B25" i="17"/>
  <c r="B24" i="17"/>
  <c r="J13" i="17"/>
  <c r="I13" i="17"/>
  <c r="H13" i="17"/>
  <c r="G13" i="17"/>
  <c r="F13" i="17"/>
  <c r="E13" i="17"/>
  <c r="D13" i="17"/>
  <c r="C13" i="17"/>
  <c r="B13" i="17"/>
  <c r="B32" i="16"/>
  <c r="B25" i="16"/>
  <c r="B26" i="16"/>
  <c r="B27" i="16"/>
  <c r="B28" i="16"/>
  <c r="B29" i="16"/>
  <c r="B24" i="16"/>
  <c r="J13" i="16"/>
  <c r="I13" i="16"/>
  <c r="H13" i="16"/>
  <c r="G13" i="16"/>
  <c r="F13" i="16"/>
  <c r="E13" i="16"/>
  <c r="D13" i="16"/>
  <c r="C13" i="16"/>
  <c r="B13" i="16"/>
  <c r="C13" i="7"/>
  <c r="D13" i="7"/>
  <c r="E13" i="7"/>
  <c r="F13" i="7"/>
  <c r="G13" i="7"/>
  <c r="H13" i="7"/>
  <c r="I13" i="7"/>
  <c r="J13" i="7"/>
  <c r="B13" i="7"/>
</calcChain>
</file>

<file path=xl/sharedStrings.xml><?xml version="1.0" encoding="utf-8"?>
<sst xmlns="http://schemas.openxmlformats.org/spreadsheetml/2006/main" count="174" uniqueCount="44">
  <si>
    <t>Advertising plan</t>
  </si>
  <si>
    <t>Total cost</t>
  </si>
  <si>
    <t>&gt;=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</si>
  <si>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</si>
  <si>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</si>
  <si>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</si>
  <si>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</si>
  <si>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</si>
  <si>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</si>
  <si>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</si>
  <si>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</si>
  <si>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</si>
  <si>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</si>
  <si>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</si>
  <si>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</si>
  <si>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</si>
  <si>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</si>
  <si>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</si>
  <si>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Exposures to various groups per ad</t>
  </si>
  <si>
    <t>Objective to minimize</t>
  </si>
  <si>
    <t>Modern Family</t>
  </si>
  <si>
    <t>Two and a Half Men</t>
  </si>
  <si>
    <t>How I Met Your Mother</t>
  </si>
  <si>
    <t>NCIS</t>
  </si>
  <si>
    <t>The Big Bang Theory</t>
  </si>
  <si>
    <t>Viewers (millions)</t>
  </si>
  <si>
    <t>Modern Family</t>
    <phoneticPr fontId="3" type="noConversion"/>
  </si>
  <si>
    <t>Two and a Half Men</t>
    <phoneticPr fontId="3" type="noConversion"/>
  </si>
  <si>
    <t>CBS</t>
    <phoneticPr fontId="3" type="noConversion"/>
  </si>
  <si>
    <t>How I Met Your Mother</t>
    <phoneticPr fontId="3" type="noConversion"/>
  </si>
  <si>
    <t>NCIS</t>
    <phoneticPr fontId="3" type="noConversion"/>
  </si>
  <si>
    <t>Cost per 30 sec($)</t>
    <phoneticPr fontId="3" type="noConversion"/>
  </si>
  <si>
    <t>Glee</t>
    <phoneticPr fontId="3" type="noConversion"/>
  </si>
  <si>
    <t>Bones</t>
    <phoneticPr fontId="3" type="noConversion"/>
  </si>
  <si>
    <t>Gossip Girl</t>
    <phoneticPr fontId="3" type="noConversion"/>
  </si>
  <si>
    <t>The Office</t>
    <phoneticPr fontId="3" type="noConversion"/>
  </si>
  <si>
    <t>Glee</t>
    <phoneticPr fontId="3" type="noConversion"/>
  </si>
  <si>
    <t>FOX</t>
    <phoneticPr fontId="3" type="noConversion"/>
  </si>
  <si>
    <t>CW</t>
    <phoneticPr fontId="3" type="noConversion"/>
  </si>
  <si>
    <t>NBC</t>
    <phoneticPr fontId="3" type="noConversion"/>
  </si>
  <si>
    <t>channel</t>
    <phoneticPr fontId="3" type="noConversion"/>
  </si>
  <si>
    <t>ABC</t>
    <phoneticPr fontId="3" type="noConversion"/>
  </si>
  <si>
    <t>The Office</t>
  </si>
  <si>
    <t>by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</si>
</sst>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;\-&quot;$&quot;#,##0"/>
    <numFmt numFmtId="166" formatCode="0.0_ "/>
    <numFmt numFmtId="167" formatCode="0.0"/>
    <numFmt numFmtId="169" formatCode="#,##0.0_);\(#,##0.0\)"/>
  </numFmts>
  <fonts count="8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NumberFormat="1" applyFont="1" applyAlignment="1">
      <alignment horizontal="left" vertical="center" wrapText="1"/>
    </xf>
    <xf numFmtId="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165" fontId="4" fillId="0" borderId="0" xfId="0" applyNumberFormat="1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 wrapText="1"/>
    </xf>
    <xf numFmtId="3" fontId="4" fillId="0" borderId="3" xfId="0" applyNumberFormat="1" applyFont="1" applyFill="1" applyBorder="1"/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Border="1" applyAlignment="1">
      <alignment horizontal="right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166" fontId="4" fillId="0" borderId="5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166" fontId="4" fillId="0" borderId="7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1" applyNumberFormat="1" applyFont="1" applyBorder="1" applyAlignment="1">
      <alignment horizontal="right" vertical="center" wrapText="1"/>
    </xf>
    <xf numFmtId="167" fontId="4" fillId="0" borderId="12" xfId="0" applyNumberFormat="1" applyFont="1" applyFill="1" applyBorder="1"/>
    <xf numFmtId="167" fontId="4" fillId="0" borderId="13" xfId="0" applyNumberFormat="1" applyFont="1" applyFill="1" applyBorder="1"/>
    <xf numFmtId="167" fontId="4" fillId="0" borderId="13" xfId="0" applyNumberFormat="1" applyFont="1" applyBorder="1"/>
    <xf numFmtId="167" fontId="4" fillId="0" borderId="14" xfId="0" applyNumberFormat="1" applyFont="1" applyFill="1" applyBorder="1"/>
    <xf numFmtId="166" fontId="4" fillId="0" borderId="0" xfId="0" applyNumberFormat="1" applyFont="1"/>
    <xf numFmtId="39" fontId="4" fillId="0" borderId="0" xfId="2" applyNumberFormat="1" applyFont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 vertical="center" wrapText="1"/>
    </xf>
    <xf numFmtId="37" fontId="4" fillId="0" borderId="16" xfId="2" applyNumberFormat="1" applyFont="1" applyBorder="1"/>
    <xf numFmtId="37" fontId="4" fillId="0" borderId="17" xfId="2" applyNumberFormat="1" applyFont="1" applyBorder="1"/>
    <xf numFmtId="37" fontId="4" fillId="0" borderId="18" xfId="2" applyNumberFormat="1" applyFont="1" applyBorder="1"/>
    <xf numFmtId="39" fontId="4" fillId="0" borderId="15" xfId="2" applyNumberFormat="1" applyFont="1" applyFill="1" applyBorder="1"/>
    <xf numFmtId="167" fontId="4" fillId="0" borderId="9" xfId="0" applyNumberFormat="1" applyFont="1" applyFill="1" applyBorder="1"/>
    <xf numFmtId="167" fontId="4" fillId="0" borderId="10" xfId="0" applyNumberFormat="1" applyFont="1" applyFill="1" applyBorder="1"/>
    <xf numFmtId="167" fontId="4" fillId="0" borderId="11" xfId="0" applyNumberFormat="1" applyFont="1" applyFill="1" applyBorder="1"/>
    <xf numFmtId="169" fontId="4" fillId="0" borderId="15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732010" y="82550"/>
          <a:ext cx="3200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422015" y="82550"/>
          <a:ext cx="3278331" cy="458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422015" y="82550"/>
          <a:ext cx="3278331" cy="458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workbookViewId="0">
      <selection activeCell="O32" sqref="O32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/>
      <c r="C19" s="44"/>
      <c r="D19" s="44"/>
      <c r="E19" s="44"/>
      <c r="F19" s="44"/>
      <c r="G19" s="44"/>
      <c r="H19" s="44"/>
      <c r="I19" s="45"/>
      <c r="J19" s="46"/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18"/>
      <c r="C24" s="14"/>
      <c r="D24" s="18">
        <v>80</v>
      </c>
      <c r="E24" s="9"/>
      <c r="F24" s="9"/>
      <c r="G24" s="13"/>
      <c r="H24" s="13"/>
      <c r="I24" s="9"/>
    </row>
    <row r="25" spans="1:10">
      <c r="A25" s="6" t="s">
        <v>16</v>
      </c>
      <c r="B25" s="19"/>
      <c r="C25" s="14"/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19"/>
      <c r="C26" s="14"/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19"/>
      <c r="C27" s="14"/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19"/>
      <c r="C28" s="14"/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20"/>
      <c r="C29" s="14"/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4"/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honeticPr fontId="3" type="noConversion"/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workbookViewId="0">
      <selection activeCell="L34" sqref="L34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>
        <v>0</v>
      </c>
      <c r="C19" s="44">
        <v>0</v>
      </c>
      <c r="D19" s="44">
        <v>0</v>
      </c>
      <c r="E19" s="44">
        <v>30</v>
      </c>
      <c r="F19" s="44">
        <v>0</v>
      </c>
      <c r="G19" s="44">
        <v>0</v>
      </c>
      <c r="H19" s="44">
        <v>7.5</v>
      </c>
      <c r="I19" s="45">
        <v>0</v>
      </c>
      <c r="J19" s="46">
        <v>0</v>
      </c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55">
        <f>SUMPRODUCT(B7:J7,B$19:J$19)</f>
        <v>101.25</v>
      </c>
      <c r="C24" s="14" t="s">
        <v>2</v>
      </c>
      <c r="D24" s="18">
        <v>80</v>
      </c>
      <c r="E24" s="9"/>
      <c r="F24" s="9"/>
      <c r="G24" s="13"/>
      <c r="H24" s="13"/>
      <c r="I24" s="9"/>
    </row>
    <row r="25" spans="1:10">
      <c r="A25" s="6" t="s">
        <v>16</v>
      </c>
      <c r="B25" s="56">
        <f t="shared" ref="B25:B29" si="1">SUMPRODUCT(B8:J8,B$19:J$19)</f>
        <v>71.25</v>
      </c>
      <c r="C25" s="14" t="s">
        <v>2</v>
      </c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56">
        <f t="shared" si="1"/>
        <v>30</v>
      </c>
      <c r="C26" s="14" t="s">
        <v>2</v>
      </c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56">
        <f t="shared" si="1"/>
        <v>120</v>
      </c>
      <c r="C27" s="14" t="s">
        <v>2</v>
      </c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56">
        <f t="shared" si="1"/>
        <v>67.5</v>
      </c>
      <c r="C28" s="14" t="s">
        <v>2</v>
      </c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57">
        <f t="shared" si="1"/>
        <v>30</v>
      </c>
      <c r="C29" s="14" t="s">
        <v>2</v>
      </c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8">
        <f>SUMPRODUCT(B15:J15,B19:J19)</f>
        <v>5062.5</v>
      </c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workbookViewId="0">
      <selection activeCell="I23" sqref="I23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0.2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2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59</v>
      </c>
      <c r="E15" s="52">
        <v>127</v>
      </c>
      <c r="F15" s="52">
        <v>145</v>
      </c>
      <c r="G15" s="52">
        <v>130</v>
      </c>
      <c r="H15" s="52">
        <v>167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>
        <v>0</v>
      </c>
      <c r="C19" s="44">
        <v>0</v>
      </c>
      <c r="D19" s="44">
        <v>0</v>
      </c>
      <c r="E19" s="44">
        <v>30</v>
      </c>
      <c r="F19" s="44">
        <v>0</v>
      </c>
      <c r="G19" s="44">
        <v>1</v>
      </c>
      <c r="H19" s="44">
        <v>7</v>
      </c>
      <c r="I19" s="45">
        <v>0</v>
      </c>
      <c r="J19" s="46">
        <v>0</v>
      </c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55">
        <f>SUMPRODUCT(B7:J7,B$19:J$19)</f>
        <v>101.5</v>
      </c>
      <c r="C24" s="14" t="s">
        <v>2</v>
      </c>
      <c r="D24" s="18">
        <v>80</v>
      </c>
      <c r="E24" s="9"/>
      <c r="F24" s="9"/>
      <c r="G24" s="13"/>
      <c r="H24" s="13"/>
      <c r="I24" s="9"/>
    </row>
    <row r="25" spans="1:10">
      <c r="A25" s="6" t="s">
        <v>16</v>
      </c>
      <c r="B25" s="56">
        <f t="shared" ref="B25:B29" si="1">SUMPRODUCT(B8:J8,B$19:J$19)</f>
        <v>71</v>
      </c>
      <c r="C25" s="14" t="s">
        <v>2</v>
      </c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56">
        <f t="shared" si="1"/>
        <v>30</v>
      </c>
      <c r="C26" s="14" t="s">
        <v>2</v>
      </c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56">
        <f t="shared" si="1"/>
        <v>121</v>
      </c>
      <c r="C27" s="14" t="s">
        <v>2</v>
      </c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56">
        <f t="shared" si="1"/>
        <v>67.5</v>
      </c>
      <c r="C28" s="14" t="s">
        <v>2</v>
      </c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57">
        <f t="shared" si="1"/>
        <v>30</v>
      </c>
      <c r="C29" s="14" t="s">
        <v>2</v>
      </c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8">
        <f>SUMPRODUCT(B15:J15,B19:J19)</f>
        <v>5109</v>
      </c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2.75"/>
  <sheetData>
    <row r="1" spans="1:2">
      <c r="A1">
        <v>1</v>
      </c>
    </row>
    <row r="2" spans="1:2">
      <c r="A2" t="s">
        <v>3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4</v>
      </c>
    </row>
    <row r="9" spans="1:2">
      <c r="A9" t="s">
        <v>5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Shell</vt:lpstr>
      <vt:lpstr>Model</vt:lpstr>
      <vt:lpstr>Model (integer)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Hong</cp:lastModifiedBy>
  <cp:lastPrinted>2011-01-24T20:31:20Z</cp:lastPrinted>
  <dcterms:created xsi:type="dcterms:W3CDTF">1999-05-08T15:18:53Z</dcterms:created>
  <dcterms:modified xsi:type="dcterms:W3CDTF">2012-10-31T15:23:07Z</dcterms:modified>
</cp:coreProperties>
</file>