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xample Result" sheetId="7" r:id="rId1"/>
    <sheet name="Example" sheetId="6" r:id="rId2"/>
    <sheet name="Shell" sheetId="5" r:id="rId3"/>
    <sheet name="Model" sheetId="4" r:id="rId4"/>
  </sheets>
  <definedNames>
    <definedName name="solver_adj" localSheetId="1" hidden="1">Example!$B$14:$F$18</definedName>
    <definedName name="solver_adj" localSheetId="0" hidden="1">'Example Result'!$B$14:$F$18</definedName>
    <definedName name="solver_adj" localSheetId="3" hidden="1">Model!$B$14:$F$18</definedName>
    <definedName name="solver_cvg" localSheetId="1" hidden="1">0.0001</definedName>
    <definedName name="solver_cvg" localSheetId="0" hidden="1">0.0001</definedName>
    <definedName name="solver_cvg" localSheetId="3" hidden="1">0.0001</definedName>
    <definedName name="solver_cvg" localSheetId="2" hidden="1">0.0001</definedName>
    <definedName name="solver_drv" localSheetId="1" hidden="1">2</definedName>
    <definedName name="solver_drv" localSheetId="0" hidden="1">2</definedName>
    <definedName name="solver_drv" localSheetId="3" hidden="1">2</definedName>
    <definedName name="solver_drv" localSheetId="2" hidden="1">2</definedName>
    <definedName name="solver_eng" localSheetId="1" hidden="1">2</definedName>
    <definedName name="solver_eng" localSheetId="0" hidden="1">2</definedName>
    <definedName name="solver_eng" localSheetId="3" hidden="1">2</definedName>
    <definedName name="solver_eng" localSheetId="2" hidden="1">2</definedName>
    <definedName name="solver_est" localSheetId="1" hidden="1">1</definedName>
    <definedName name="solver_est" localSheetId="0" hidden="1">1</definedName>
    <definedName name="solver_est" localSheetId="3" hidden="1">1</definedName>
    <definedName name="solver_est" localSheetId="2" hidden="1">1</definedName>
    <definedName name="solver_itr" localSheetId="1" hidden="1">2147483647</definedName>
    <definedName name="solver_itr" localSheetId="0" hidden="1">2147483647</definedName>
    <definedName name="solver_itr" localSheetId="3" hidden="1">2147483647</definedName>
    <definedName name="solver_itr" localSheetId="2" hidden="1">2147483647</definedName>
    <definedName name="solver_lhs1" localSheetId="1" hidden="1">Example!$B$21:$F$21</definedName>
    <definedName name="solver_lhs1" localSheetId="0" hidden="1">'Example Result'!$B$21:$F$21</definedName>
    <definedName name="solver_lhs1" localSheetId="3" hidden="1">Model!$B$21:$F$21</definedName>
    <definedName name="solver_lhs1" localSheetId="2" hidden="1">Shell!$B$25</definedName>
    <definedName name="solver_lhs2" localSheetId="1" hidden="1">Example!$B$25</definedName>
    <definedName name="solver_lhs2" localSheetId="0" hidden="1">'Example Result'!$B$25</definedName>
    <definedName name="solver_lhs2" localSheetId="3" hidden="1">Model!$B$25</definedName>
    <definedName name="solver_lhs2" localSheetId="2" hidden="1">Shell!$B$25</definedName>
    <definedName name="solver_lhs3" localSheetId="1" hidden="1">Example!$B$25</definedName>
    <definedName name="solver_lhs3" localSheetId="0" hidden="1">'Example Result'!$B$25</definedName>
    <definedName name="solver_lhs3" localSheetId="3" hidden="1">Model!$B$25</definedName>
    <definedName name="solver_lhs3" localSheetId="2" hidden="1">Shell!$B$25</definedName>
    <definedName name="solver_mip" localSheetId="1" hidden="1">2147483647</definedName>
    <definedName name="solver_mip" localSheetId="0" hidden="1">2147483647</definedName>
    <definedName name="solver_mip" localSheetId="3" hidden="1">2147483647</definedName>
    <definedName name="solver_mip" localSheetId="2" hidden="1">2147483647</definedName>
    <definedName name="solver_mni" localSheetId="1" hidden="1">30</definedName>
    <definedName name="solver_mni" localSheetId="0" hidden="1">30</definedName>
    <definedName name="solver_mni" localSheetId="3" hidden="1">30</definedName>
    <definedName name="solver_mni" localSheetId="2" hidden="1">30</definedName>
    <definedName name="solver_mrt" localSheetId="1" hidden="1">0.075</definedName>
    <definedName name="solver_mrt" localSheetId="0" hidden="1">0.075</definedName>
    <definedName name="solver_mrt" localSheetId="3" hidden="1">0.075</definedName>
    <definedName name="solver_mrt" localSheetId="2" hidden="1">0.075</definedName>
    <definedName name="solver_msl" localSheetId="1" hidden="1">2</definedName>
    <definedName name="solver_msl" localSheetId="0" hidden="1">2</definedName>
    <definedName name="solver_msl" localSheetId="3" hidden="1">2</definedName>
    <definedName name="solver_msl" localSheetId="2" hidden="1">2</definedName>
    <definedName name="solver_neg" localSheetId="1" hidden="1">1</definedName>
    <definedName name="solver_neg" localSheetId="0" hidden="1">1</definedName>
    <definedName name="solver_neg" localSheetId="3" hidden="1">1</definedName>
    <definedName name="solver_neg" localSheetId="2" hidden="1">1</definedName>
    <definedName name="solver_nod" localSheetId="1" hidden="1">2147483647</definedName>
    <definedName name="solver_nod" localSheetId="0" hidden="1">2147483647</definedName>
    <definedName name="solver_nod" localSheetId="3" hidden="1">2147483647</definedName>
    <definedName name="solver_nod" localSheetId="2" hidden="1">2147483647</definedName>
    <definedName name="solver_num" localSheetId="1" hidden="1">2</definedName>
    <definedName name="solver_num" localSheetId="0" hidden="1">2</definedName>
    <definedName name="solver_num" localSheetId="3" hidden="1">2</definedName>
    <definedName name="solver_num" localSheetId="2" hidden="1">0</definedName>
    <definedName name="solver_nwt" localSheetId="1" hidden="1">1</definedName>
    <definedName name="solver_nwt" localSheetId="0" hidden="1">1</definedName>
    <definedName name="solver_nwt" localSheetId="3" hidden="1">1</definedName>
    <definedName name="solver_nwt" localSheetId="2" hidden="1">1</definedName>
    <definedName name="solver_opt" localSheetId="1" hidden="1">Example!$B$25</definedName>
    <definedName name="solver_opt" localSheetId="0" hidden="1">'Example Result'!$B$25</definedName>
    <definedName name="solver_opt" localSheetId="3" hidden="1">Model!$B$25</definedName>
    <definedName name="solver_pre" localSheetId="1" hidden="1">0.000001</definedName>
    <definedName name="solver_pre" localSheetId="0" hidden="1">0.000001</definedName>
    <definedName name="solver_pre" localSheetId="3" hidden="1">0.000001</definedName>
    <definedName name="solver_pre" localSheetId="2" hidden="1">0.000001</definedName>
    <definedName name="solver_rbv" localSheetId="1" hidden="1">2</definedName>
    <definedName name="solver_rbv" localSheetId="0" hidden="1">2</definedName>
    <definedName name="solver_rbv" localSheetId="3" hidden="1">2</definedName>
    <definedName name="solver_rbv" localSheetId="2" hidden="1">2</definedName>
    <definedName name="solver_rel1" localSheetId="1" hidden="1">3</definedName>
    <definedName name="solver_rel1" localSheetId="0" hidden="1">3</definedName>
    <definedName name="solver_rel1" localSheetId="3" hidden="1">3</definedName>
    <definedName name="solver_rel1" localSheetId="2" hidden="1">1</definedName>
    <definedName name="solver_rel2" localSheetId="1" hidden="1">1</definedName>
    <definedName name="solver_rel2" localSheetId="0" hidden="1">1</definedName>
    <definedName name="solver_rel2" localSheetId="3" hidden="1">1</definedName>
    <definedName name="solver_rel2" localSheetId="2" hidden="1">1</definedName>
    <definedName name="solver_rel3" localSheetId="1" hidden="1">1</definedName>
    <definedName name="solver_rel3" localSheetId="0" hidden="1">1</definedName>
    <definedName name="solver_rel3" localSheetId="3" hidden="1">1</definedName>
    <definedName name="solver_rel3" localSheetId="2" hidden="1">1</definedName>
    <definedName name="solver_rhs1" localSheetId="1" hidden="1">Example!$B$23:$F$23</definedName>
    <definedName name="solver_rhs1" localSheetId="0" hidden="1">'Example Result'!$B$23:$F$23</definedName>
    <definedName name="solver_rhs1" localSheetId="3" hidden="1">Model!$B$23:$F$23</definedName>
    <definedName name="solver_rhs1" localSheetId="2" hidden="1">Shell!$D$25</definedName>
    <definedName name="solver_rhs2" localSheetId="1" hidden="1">Example!$D$25</definedName>
    <definedName name="solver_rhs2" localSheetId="0" hidden="1">'Example Result'!$D$25</definedName>
    <definedName name="solver_rhs2" localSheetId="3" hidden="1">Model!$D$25</definedName>
    <definedName name="solver_rhs2" localSheetId="2" hidden="1">Shell!$D$25</definedName>
    <definedName name="solver_rhs3" localSheetId="1" hidden="1">5000</definedName>
    <definedName name="solver_rhs3" localSheetId="0" hidden="1">5000</definedName>
    <definedName name="solver_rhs3" localSheetId="3" hidden="1">5000</definedName>
    <definedName name="solver_rhs3" localSheetId="2" hidden="1">5000</definedName>
    <definedName name="solver_rlx" localSheetId="1" hidden="1">2</definedName>
    <definedName name="solver_rlx" localSheetId="0" hidden="1">2</definedName>
    <definedName name="solver_rlx" localSheetId="3" hidden="1">2</definedName>
    <definedName name="solver_rlx" localSheetId="2" hidden="1">2</definedName>
    <definedName name="solver_rsd" localSheetId="1" hidden="1">0</definedName>
    <definedName name="solver_rsd" localSheetId="0" hidden="1">0</definedName>
    <definedName name="solver_rsd" localSheetId="3" hidden="1">0</definedName>
    <definedName name="solver_rsd" localSheetId="2" hidden="1">0</definedName>
    <definedName name="solver_scl" localSheetId="1" hidden="1">2</definedName>
    <definedName name="solver_scl" localSheetId="0" hidden="1">2</definedName>
    <definedName name="solver_scl" localSheetId="3" hidden="1">2</definedName>
    <definedName name="solver_scl" localSheetId="2" hidden="1">2</definedName>
    <definedName name="solver_sho" localSheetId="1" hidden="1">2</definedName>
    <definedName name="solver_sho" localSheetId="0" hidden="1">2</definedName>
    <definedName name="solver_sho" localSheetId="3" hidden="1">2</definedName>
    <definedName name="solver_sho" localSheetId="2" hidden="1">2</definedName>
    <definedName name="solver_ssz" localSheetId="1" hidden="1">100</definedName>
    <definedName name="solver_ssz" localSheetId="0" hidden="1">100</definedName>
    <definedName name="solver_ssz" localSheetId="3" hidden="1">100</definedName>
    <definedName name="solver_ssz" localSheetId="2" hidden="1">100</definedName>
    <definedName name="solver_tim" localSheetId="1" hidden="1">2147483647</definedName>
    <definedName name="solver_tim" localSheetId="0" hidden="1">2147483647</definedName>
    <definedName name="solver_tim" localSheetId="3" hidden="1">2147483647</definedName>
    <definedName name="solver_tim" localSheetId="2" hidden="1">2147483647</definedName>
    <definedName name="solver_tol" localSheetId="1" hidden="1">0.01</definedName>
    <definedName name="solver_tol" localSheetId="0" hidden="1">0.01</definedName>
    <definedName name="solver_tol" localSheetId="3" hidden="1">0.01</definedName>
    <definedName name="solver_tol" localSheetId="2" hidden="1">0.01</definedName>
    <definedName name="solver_typ" localSheetId="1" hidden="1">1</definedName>
    <definedName name="solver_typ" localSheetId="0" hidden="1">1</definedName>
    <definedName name="solver_typ" localSheetId="3" hidden="1">1</definedName>
    <definedName name="solver_typ" localSheetId="2" hidden="1">1</definedName>
    <definedName name="solver_val" localSheetId="1" hidden="1">0</definedName>
    <definedName name="solver_val" localSheetId="0" hidden="1">0</definedName>
    <definedName name="solver_val" localSheetId="3" hidden="1">0</definedName>
    <definedName name="solver_val" localSheetId="2" hidden="1">0</definedName>
    <definedName name="solver_ver" localSheetId="1" hidden="1">3</definedName>
    <definedName name="solver_ver" localSheetId="0" hidden="1">3</definedName>
    <definedName name="solver_ver" localSheetId="3" hidden="1">3</definedName>
    <definedName name="solver_ver" localSheetId="2" hidden="1">3</definedName>
  </definedNames>
  <calcPr calcId="145621"/>
</workbook>
</file>

<file path=xl/calcChain.xml><?xml version="1.0" encoding="utf-8"?>
<calcChain xmlns="http://schemas.openxmlformats.org/spreadsheetml/2006/main">
  <c r="F19" i="7" l="1"/>
  <c r="E19" i="7"/>
  <c r="D19" i="7"/>
  <c r="C19" i="7"/>
  <c r="B19" i="7"/>
  <c r="G18" i="7"/>
  <c r="G17" i="7"/>
  <c r="G16" i="7"/>
  <c r="G15" i="7"/>
  <c r="G14" i="7"/>
  <c r="B20" i="7" s="1" a="1"/>
  <c r="F20" i="7" l="1"/>
  <c r="D20" i="7"/>
  <c r="B20" i="7"/>
  <c r="E20" i="7"/>
  <c r="C20" i="7"/>
  <c r="C21" i="7" s="1"/>
  <c r="E21" i="7"/>
  <c r="B21" i="7"/>
  <c r="B25" i="7" s="1"/>
  <c r="D21" i="7"/>
  <c r="F21" i="7"/>
  <c r="C19" i="4"/>
  <c r="D19" i="4"/>
  <c r="E19" i="4"/>
  <c r="F19" i="4"/>
  <c r="B19" i="4"/>
  <c r="G15" i="4"/>
  <c r="G16" i="4"/>
  <c r="G17" i="4"/>
  <c r="G18" i="4"/>
  <c r="G14" i="4"/>
  <c r="B25" i="6" l="1"/>
  <c r="B20" i="4" a="1"/>
  <c r="B20" i="4" s="1"/>
  <c r="B21" i="4" s="1"/>
  <c r="B25" i="4" s="1"/>
  <c r="D20" i="4" l="1"/>
  <c r="D21" i="4" s="1"/>
  <c r="C20" i="4"/>
  <c r="C21" i="4" s="1"/>
  <c r="F20" i="4"/>
  <c r="F21" i="4" s="1"/>
  <c r="E20" i="4"/>
  <c r="E21" i="4" s="1"/>
</calcChain>
</file>

<file path=xl/sharedStrings.xml><?xml version="1.0" encoding="utf-8"?>
<sst xmlns="http://schemas.openxmlformats.org/spreadsheetml/2006/main" count="132" uniqueCount="16">
  <si>
    <t>Foreign currency trading</t>
  </si>
  <si>
    <t>Cross currency rates (from along side, to along top)</t>
  </si>
  <si>
    <t>US Dollar</t>
  </si>
  <si>
    <t>British Pound</t>
  </si>
  <si>
    <t>Euro</t>
  </si>
  <si>
    <t>Japanese Yen</t>
  </si>
  <si>
    <t>Brazilian Real</t>
  </si>
  <si>
    <t>Conversion amounts (from along side, to along top)</t>
  </si>
  <si>
    <t>Total out</t>
  </si>
  <si>
    <t>Total in</t>
  </si>
  <si>
    <t>Final net in</t>
  </si>
  <si>
    <t>Nonnegative</t>
  </si>
  <si>
    <t>Final net $ in</t>
  </si>
  <si>
    <t>Opportunity for arbitrage?</t>
  </si>
  <si>
    <t>&gt;=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</si>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</sst>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General_)"/>
    <numFmt numFmtId="165" formatCode="0.00_)"/>
    <numFmt numFmtId="166" formatCode="0.00000_)"/>
    <numFmt numFmtId="167" formatCode="0_)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/>
      <diagonal/>
    </border>
    <border>
      <left/>
      <right style="thick">
        <color indexed="10"/>
      </right>
      <top/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/>
      <right/>
      <top style="thick">
        <color indexed="1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thick">
        <color indexed="10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48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4" fontId="2" fillId="0" borderId="0" xfId="0" applyNumberFormat="1" applyFont="1" applyProtection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right"/>
    </xf>
    <xf numFmtId="0" fontId="2" fillId="0" borderId="6" xfId="0" applyFont="1" applyFill="1" applyBorder="1" applyAlignment="1">
      <alignment horizontal="right"/>
    </xf>
    <xf numFmtId="0" fontId="2" fillId="0" borderId="7" xfId="0" applyFont="1" applyFill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164" fontId="1" fillId="0" borderId="0" xfId="0" applyNumberFormat="1" applyFont="1" applyProtection="1"/>
    <xf numFmtId="164" fontId="2" fillId="0" borderId="0" xfId="0" applyNumberFormat="1" applyFont="1" applyAlignment="1" applyProtection="1">
      <alignment horizontal="right"/>
    </xf>
    <xf numFmtId="165" fontId="3" fillId="0" borderId="9" xfId="0" applyNumberFormat="1" applyFont="1" applyBorder="1" applyProtection="1"/>
    <xf numFmtId="165" fontId="3" fillId="0" borderId="10" xfId="0" applyNumberFormat="1" applyFont="1" applyBorder="1" applyProtection="1"/>
    <xf numFmtId="165" fontId="3" fillId="0" borderId="11" xfId="0" applyNumberFormat="1" applyFont="1" applyBorder="1" applyProtection="1"/>
    <xf numFmtId="165" fontId="2" fillId="0" borderId="0" xfId="0" applyNumberFormat="1" applyFont="1" applyBorder="1" applyProtection="1"/>
    <xf numFmtId="165" fontId="3" fillId="0" borderId="12" xfId="0" applyNumberFormat="1" applyFont="1" applyBorder="1" applyProtection="1"/>
    <xf numFmtId="165" fontId="3" fillId="0" borderId="0" xfId="0" applyNumberFormat="1" applyFont="1" applyBorder="1" applyProtection="1"/>
    <xf numFmtId="165" fontId="3" fillId="0" borderId="13" xfId="0" applyNumberFormat="1" applyFont="1" applyBorder="1" applyProtection="1"/>
    <xf numFmtId="165" fontId="3" fillId="0" borderId="14" xfId="0" applyNumberFormat="1" applyFont="1" applyBorder="1" applyProtection="1"/>
    <xf numFmtId="165" fontId="3" fillId="0" borderId="15" xfId="0" applyNumberFormat="1" applyFont="1" applyBorder="1" applyProtection="1"/>
    <xf numFmtId="165" fontId="3" fillId="0" borderId="16" xfId="0" applyNumberFormat="1" applyFont="1" applyBorder="1" applyProtection="1"/>
    <xf numFmtId="165" fontId="2" fillId="0" borderId="0" xfId="0" applyNumberFormat="1" applyFont="1" applyProtection="1"/>
    <xf numFmtId="166" fontId="2" fillId="0" borderId="0" xfId="0" applyNumberFormat="1" applyFont="1" applyProtection="1"/>
    <xf numFmtId="165" fontId="2" fillId="0" borderId="17" xfId="0" applyNumberFormat="1" applyFont="1" applyBorder="1" applyProtection="1"/>
    <xf numFmtId="166" fontId="2" fillId="0" borderId="0" xfId="0" applyNumberFormat="1" applyFont="1" applyAlignment="1" applyProtection="1">
      <alignment horizontal="center"/>
    </xf>
    <xf numFmtId="44" fontId="2" fillId="0" borderId="0" xfId="1" applyFont="1" applyProtection="1"/>
    <xf numFmtId="164" fontId="2" fillId="0" borderId="0" xfId="0" applyNumberFormat="1" applyFont="1" applyAlignment="1" applyProtection="1">
      <alignment horizontal="center"/>
    </xf>
    <xf numFmtId="167" fontId="3" fillId="0" borderId="9" xfId="0" applyNumberFormat="1" applyFont="1" applyBorder="1" applyProtection="1"/>
    <xf numFmtId="167" fontId="3" fillId="0" borderId="10" xfId="0" applyNumberFormat="1" applyFont="1" applyBorder="1" applyProtection="1"/>
    <xf numFmtId="167" fontId="3" fillId="0" borderId="11" xfId="0" applyNumberFormat="1" applyFont="1" applyBorder="1" applyProtection="1"/>
    <xf numFmtId="167" fontId="3" fillId="0" borderId="12" xfId="0" applyNumberFormat="1" applyFont="1" applyBorder="1" applyProtection="1"/>
    <xf numFmtId="167" fontId="3" fillId="0" borderId="0" xfId="0" applyNumberFormat="1" applyFont="1" applyBorder="1" applyProtection="1"/>
    <xf numFmtId="167" fontId="3" fillId="0" borderId="13" xfId="0" applyNumberFormat="1" applyFont="1" applyBorder="1" applyProtection="1"/>
    <xf numFmtId="167" fontId="3" fillId="0" borderId="14" xfId="0" applyNumberFormat="1" applyFont="1" applyBorder="1" applyProtection="1"/>
    <xf numFmtId="167" fontId="3" fillId="0" borderId="15" xfId="0" applyNumberFormat="1" applyFont="1" applyBorder="1" applyProtection="1"/>
    <xf numFmtId="167" fontId="3" fillId="0" borderId="16" xfId="0" applyNumberFormat="1" applyFont="1" applyBorder="1" applyProtection="1"/>
    <xf numFmtId="167" fontId="2" fillId="0" borderId="0" xfId="0" applyNumberFormat="1" applyFont="1" applyProtection="1"/>
    <xf numFmtId="167" fontId="2" fillId="0" borderId="19" xfId="0" applyNumberFormat="1" applyFont="1" applyBorder="1" applyProtection="1"/>
    <xf numFmtId="167" fontId="2" fillId="0" borderId="18" xfId="0" applyNumberFormat="1" applyFont="1" applyBorder="1" applyProtection="1"/>
    <xf numFmtId="167" fontId="2" fillId="0" borderId="20" xfId="0" applyNumberFormat="1" applyFont="1" applyBorder="1" applyProtection="1"/>
    <xf numFmtId="167" fontId="2" fillId="0" borderId="21" xfId="0" applyNumberFormat="1" applyFont="1" applyBorder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120" zoomScaleNormal="120" workbookViewId="0">
      <selection activeCell="K22" sqref="K22"/>
    </sheetView>
  </sheetViews>
  <sheetFormatPr defaultRowHeight="15" x14ac:dyDescent="0.25"/>
  <cols>
    <col min="1" max="1" width="17.28515625" customWidth="1"/>
    <col min="2" max="2" width="15.7109375" bestFit="1" customWidth="1"/>
    <col min="3" max="3" width="14.5703125" bestFit="1" customWidth="1"/>
    <col min="4" max="4" width="15" bestFit="1" customWidth="1"/>
    <col min="5" max="5" width="14.7109375" bestFit="1" customWidth="1"/>
    <col min="6" max="6" width="15.140625" bestFit="1" customWidth="1"/>
    <col min="7" max="7" width="16.140625" bestFit="1" customWidth="1"/>
  </cols>
  <sheetData>
    <row r="1" spans="1:7" ht="15.75" x14ac:dyDescent="0.25">
      <c r="A1" s="1" t="s">
        <v>0</v>
      </c>
      <c r="B1" s="2"/>
      <c r="C1" s="3"/>
      <c r="D1" s="2"/>
      <c r="E1" s="2"/>
      <c r="F1" s="2"/>
      <c r="G1" s="2"/>
    </row>
    <row r="2" spans="1:7" ht="15.75" x14ac:dyDescent="0.25">
      <c r="A2" s="4"/>
      <c r="B2" s="2"/>
      <c r="C2" s="4"/>
      <c r="D2" s="2"/>
      <c r="E2" s="2"/>
      <c r="F2" s="2"/>
      <c r="G2" s="2"/>
    </row>
    <row r="3" spans="1:7" ht="15.75" x14ac:dyDescent="0.25">
      <c r="A3" s="4" t="s">
        <v>1</v>
      </c>
      <c r="B3" s="2"/>
      <c r="C3" s="2"/>
      <c r="D3" s="2"/>
      <c r="E3" s="2"/>
      <c r="F3" s="2"/>
      <c r="G3" s="2"/>
    </row>
    <row r="4" spans="1:7" ht="16.5" thickBot="1" x14ac:dyDescent="0.3">
      <c r="A4" s="3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2"/>
    </row>
    <row r="5" spans="1:7" ht="16.5" thickTop="1" x14ac:dyDescent="0.25">
      <c r="A5" s="6" t="s">
        <v>2</v>
      </c>
      <c r="B5" s="7">
        <v>1</v>
      </c>
      <c r="C5" s="8">
        <v>0.60638999999999998</v>
      </c>
      <c r="D5" s="8">
        <v>0.88363000000000003</v>
      </c>
      <c r="E5" s="8">
        <v>118.27</v>
      </c>
      <c r="F5" s="9">
        <v>2.9091999999999998</v>
      </c>
      <c r="G5" s="2"/>
    </row>
    <row r="6" spans="1:7" ht="15.75" x14ac:dyDescent="0.25">
      <c r="A6" s="6" t="s">
        <v>3</v>
      </c>
      <c r="B6" s="10">
        <v>1.6491</v>
      </c>
      <c r="C6" s="11">
        <v>1</v>
      </c>
      <c r="D6" s="11">
        <v>1.4575100000000001</v>
      </c>
      <c r="E6" s="11">
        <v>195.07</v>
      </c>
      <c r="F6" s="12">
        <v>4.7993100000000002</v>
      </c>
      <c r="G6" s="2"/>
    </row>
    <row r="7" spans="1:7" ht="15.75" x14ac:dyDescent="0.25">
      <c r="A7" s="6" t="s">
        <v>4</v>
      </c>
      <c r="B7" s="10">
        <v>1.1316999999999999</v>
      </c>
      <c r="C7" s="11">
        <v>0.68610000000000004</v>
      </c>
      <c r="D7" s="11">
        <v>1</v>
      </c>
      <c r="E7" s="11">
        <v>133.77000000000001</v>
      </c>
      <c r="F7" s="12">
        <v>3.2949600000000001</v>
      </c>
      <c r="G7" s="2"/>
    </row>
    <row r="8" spans="1:7" ht="15.75" x14ac:dyDescent="0.25">
      <c r="A8" s="6" t="s">
        <v>5</v>
      </c>
      <c r="B8" s="10">
        <v>8.4550000000000007E-3</v>
      </c>
      <c r="C8" s="11">
        <v>5.1260000000000003E-3</v>
      </c>
      <c r="D8" s="11">
        <v>7.476E-3</v>
      </c>
      <c r="E8" s="11">
        <v>1</v>
      </c>
      <c r="F8" s="12">
        <v>2.462E-2</v>
      </c>
      <c r="G8" s="2"/>
    </row>
    <row r="9" spans="1:7" ht="16.5" thickBot="1" x14ac:dyDescent="0.3">
      <c r="A9" s="6" t="s">
        <v>6</v>
      </c>
      <c r="B9" s="13">
        <v>0.34373999999999999</v>
      </c>
      <c r="C9" s="14">
        <v>0.20835999999999999</v>
      </c>
      <c r="D9" s="14">
        <v>0.30348999999999998</v>
      </c>
      <c r="E9" s="14">
        <v>40.62285</v>
      </c>
      <c r="F9" s="15">
        <v>1</v>
      </c>
      <c r="G9" s="2"/>
    </row>
    <row r="10" spans="1:7" ht="16.5" thickTop="1" x14ac:dyDescent="0.25">
      <c r="A10" s="2"/>
      <c r="B10" s="2"/>
      <c r="C10" s="2"/>
      <c r="D10" s="2"/>
      <c r="E10" s="2"/>
      <c r="F10" s="2"/>
      <c r="G10" s="2"/>
    </row>
    <row r="11" spans="1:7" ht="15.75" x14ac:dyDescent="0.25">
      <c r="A11" s="16" t="s">
        <v>13</v>
      </c>
      <c r="B11" s="2"/>
      <c r="C11" s="2"/>
      <c r="D11" s="2"/>
      <c r="E11" s="2"/>
      <c r="F11" s="2"/>
      <c r="G11" s="2"/>
    </row>
    <row r="12" spans="1:7" ht="15.75" x14ac:dyDescent="0.25">
      <c r="A12" s="4" t="s">
        <v>7</v>
      </c>
      <c r="B12" s="2"/>
      <c r="C12" s="2"/>
      <c r="D12" s="2"/>
      <c r="E12" s="2"/>
      <c r="F12" s="2"/>
      <c r="G12" s="2"/>
    </row>
    <row r="13" spans="1:7" ht="16.5" thickBot="1" x14ac:dyDescent="0.3">
      <c r="A13" s="2"/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17" t="s">
        <v>8</v>
      </c>
    </row>
    <row r="14" spans="1:7" ht="16.5" thickTop="1" x14ac:dyDescent="0.25">
      <c r="A14" s="6" t="s">
        <v>2</v>
      </c>
      <c r="B14" s="34">
        <v>0</v>
      </c>
      <c r="C14" s="35">
        <v>100</v>
      </c>
      <c r="D14" s="35">
        <v>0</v>
      </c>
      <c r="E14" s="35">
        <v>100</v>
      </c>
      <c r="F14" s="36">
        <v>0</v>
      </c>
      <c r="G14" s="21">
        <f>SUM(B14:F14)</f>
        <v>200</v>
      </c>
    </row>
    <row r="15" spans="1:7" ht="15.75" x14ac:dyDescent="0.25">
      <c r="A15" s="6" t="s">
        <v>3</v>
      </c>
      <c r="B15" s="37">
        <v>0</v>
      </c>
      <c r="C15" s="38">
        <v>0</v>
      </c>
      <c r="D15" s="38">
        <v>0</v>
      </c>
      <c r="E15" s="38">
        <v>0</v>
      </c>
      <c r="F15" s="39">
        <v>0</v>
      </c>
      <c r="G15" s="21">
        <f t="shared" ref="G15:G18" si="0">SUM(B15:F15)</f>
        <v>0</v>
      </c>
    </row>
    <row r="16" spans="1:7" ht="15.75" x14ac:dyDescent="0.25">
      <c r="A16" s="6" t="s">
        <v>4</v>
      </c>
      <c r="B16" s="37">
        <v>0</v>
      </c>
      <c r="C16" s="38">
        <v>0</v>
      </c>
      <c r="D16" s="38">
        <v>0</v>
      </c>
      <c r="E16" s="38">
        <v>0</v>
      </c>
      <c r="F16" s="39">
        <v>0</v>
      </c>
      <c r="G16" s="21">
        <f t="shared" si="0"/>
        <v>0</v>
      </c>
    </row>
    <row r="17" spans="1:7" ht="15.75" x14ac:dyDescent="0.25">
      <c r="A17" s="6" t="s">
        <v>5</v>
      </c>
      <c r="B17" s="37">
        <v>0</v>
      </c>
      <c r="C17" s="38">
        <v>0</v>
      </c>
      <c r="D17" s="38">
        <v>0</v>
      </c>
      <c r="E17" s="38">
        <v>0</v>
      </c>
      <c r="F17" s="39">
        <v>0</v>
      </c>
      <c r="G17" s="21">
        <f t="shared" si="0"/>
        <v>0</v>
      </c>
    </row>
    <row r="18" spans="1:7" ht="16.5" thickBot="1" x14ac:dyDescent="0.3">
      <c r="A18" s="6" t="s">
        <v>6</v>
      </c>
      <c r="B18" s="40">
        <v>0</v>
      </c>
      <c r="C18" s="41">
        <v>0</v>
      </c>
      <c r="D18" s="41">
        <v>0</v>
      </c>
      <c r="E18" s="41">
        <v>0</v>
      </c>
      <c r="F18" s="42">
        <v>0</v>
      </c>
      <c r="G18" s="21">
        <f t="shared" si="0"/>
        <v>0</v>
      </c>
    </row>
    <row r="19" spans="1:7" ht="16.5" thickTop="1" x14ac:dyDescent="0.25">
      <c r="A19" s="17" t="s">
        <v>9</v>
      </c>
      <c r="B19" s="21">
        <f>SUMPRODUCT(B14:B18,B5:B9)</f>
        <v>0</v>
      </c>
      <c r="C19" s="21">
        <f>SUMPRODUCT(C14:C18,C5:C9)</f>
        <v>60.638999999999996</v>
      </c>
      <c r="D19" s="21">
        <f>SUMPRODUCT(D14:D18,D5:D9)</f>
        <v>0</v>
      </c>
      <c r="E19" s="21">
        <f>SUMPRODUCT(E14:E18,E5:E9)</f>
        <v>11827</v>
      </c>
      <c r="F19" s="21">
        <f>SUMPRODUCT(F14:F18,F5:F9)</f>
        <v>0</v>
      </c>
      <c r="G19" s="28"/>
    </row>
    <row r="20" spans="1:7" ht="15.75" x14ac:dyDescent="0.25">
      <c r="A20" s="17" t="s">
        <v>8</v>
      </c>
      <c r="B20" s="21">
        <f t="array" ref="B20:F20">TRANSPOSE(G14:G18)</f>
        <v>200</v>
      </c>
      <c r="C20" s="21">
        <v>0</v>
      </c>
      <c r="D20" s="21">
        <v>0</v>
      </c>
      <c r="E20" s="21">
        <v>0</v>
      </c>
      <c r="F20" s="21">
        <v>0</v>
      </c>
      <c r="G20" s="28"/>
    </row>
    <row r="21" spans="1:7" ht="15.75" x14ac:dyDescent="0.25">
      <c r="A21" s="17" t="s">
        <v>10</v>
      </c>
      <c r="B21" s="21">
        <f>B19-B20</f>
        <v>-200</v>
      </c>
      <c r="C21" s="21">
        <f t="shared" ref="C21:F21" si="1">C19-C20</f>
        <v>60.638999999999996</v>
      </c>
      <c r="D21" s="21">
        <f t="shared" si="1"/>
        <v>0</v>
      </c>
      <c r="E21" s="21">
        <f t="shared" si="1"/>
        <v>11827</v>
      </c>
      <c r="F21" s="21">
        <f t="shared" si="1"/>
        <v>0</v>
      </c>
      <c r="G21" s="28"/>
    </row>
    <row r="22" spans="1:7" ht="15.75" x14ac:dyDescent="0.25">
      <c r="A22" s="2"/>
      <c r="B22" s="33" t="s">
        <v>14</v>
      </c>
      <c r="C22" s="33" t="s">
        <v>14</v>
      </c>
      <c r="D22" s="33" t="s">
        <v>14</v>
      </c>
      <c r="E22" s="33" t="s">
        <v>14</v>
      </c>
      <c r="F22" s="33" t="s">
        <v>14</v>
      </c>
      <c r="G22" s="29"/>
    </row>
    <row r="23" spans="1:7" ht="15.75" x14ac:dyDescent="0.25">
      <c r="A23" s="17" t="s">
        <v>11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29"/>
    </row>
    <row r="24" spans="1:7" ht="16.5" thickBot="1" x14ac:dyDescent="0.3">
      <c r="A24" s="3"/>
      <c r="B24" s="3"/>
      <c r="C24" s="3"/>
      <c r="D24" s="29"/>
      <c r="E24" s="29"/>
      <c r="F24" s="29"/>
      <c r="G24" s="29"/>
    </row>
    <row r="25" spans="1:7" ht="17.25" thickTop="1" thickBot="1" x14ac:dyDescent="0.3">
      <c r="A25" s="4" t="s">
        <v>12</v>
      </c>
      <c r="B25" s="30">
        <f>B21</f>
        <v>-200</v>
      </c>
      <c r="C25" s="31" t="s">
        <v>15</v>
      </c>
      <c r="D25" s="32">
        <v>1</v>
      </c>
      <c r="E25" s="2"/>
      <c r="F25" s="2"/>
      <c r="G25" s="2"/>
    </row>
    <row r="26" spans="1:7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20" zoomScaleNormal="120" workbookViewId="0">
      <selection activeCell="B14" sqref="B14:F18"/>
    </sheetView>
  </sheetViews>
  <sheetFormatPr defaultRowHeight="15" x14ac:dyDescent="0.25"/>
  <cols>
    <col min="1" max="1" width="15.5703125" customWidth="1"/>
    <col min="2" max="2" width="15.7109375" bestFit="1" customWidth="1"/>
    <col min="3" max="3" width="14.5703125" bestFit="1" customWidth="1"/>
    <col min="4" max="4" width="15" bestFit="1" customWidth="1"/>
    <col min="5" max="5" width="14.7109375" bestFit="1" customWidth="1"/>
    <col min="6" max="6" width="15.140625" bestFit="1" customWidth="1"/>
    <col min="7" max="7" width="16.140625" bestFit="1" customWidth="1"/>
  </cols>
  <sheetData>
    <row r="1" spans="1:7" ht="15.75" x14ac:dyDescent="0.25">
      <c r="A1" s="1" t="s">
        <v>0</v>
      </c>
      <c r="B1" s="2"/>
      <c r="C1" s="3"/>
      <c r="D1" s="2"/>
      <c r="E1" s="2"/>
      <c r="F1" s="2"/>
      <c r="G1" s="2"/>
    </row>
    <row r="2" spans="1:7" ht="15.75" x14ac:dyDescent="0.25">
      <c r="A2" s="4"/>
      <c r="B2" s="2"/>
      <c r="C2" s="4"/>
      <c r="D2" s="2"/>
      <c r="E2" s="2"/>
      <c r="F2" s="2"/>
      <c r="G2" s="2"/>
    </row>
    <row r="3" spans="1:7" ht="15.75" x14ac:dyDescent="0.25">
      <c r="A3" s="4" t="s">
        <v>1</v>
      </c>
      <c r="B3" s="2"/>
      <c r="C3" s="2"/>
      <c r="D3" s="2"/>
      <c r="E3" s="2"/>
      <c r="F3" s="2"/>
      <c r="G3" s="2"/>
    </row>
    <row r="4" spans="1:7" ht="16.5" thickBot="1" x14ac:dyDescent="0.3">
      <c r="A4" s="3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2"/>
    </row>
    <row r="5" spans="1:7" ht="16.5" thickTop="1" x14ac:dyDescent="0.25">
      <c r="A5" s="6" t="s">
        <v>2</v>
      </c>
      <c r="B5" s="7">
        <v>1</v>
      </c>
      <c r="C5" s="8">
        <v>0.60638999999999998</v>
      </c>
      <c r="D5" s="8">
        <v>0.88363000000000003</v>
      </c>
      <c r="E5" s="8">
        <v>118.27</v>
      </c>
      <c r="F5" s="9">
        <v>2.9091999999999998</v>
      </c>
      <c r="G5" s="2"/>
    </row>
    <row r="6" spans="1:7" ht="15.75" x14ac:dyDescent="0.25">
      <c r="A6" s="6" t="s">
        <v>3</v>
      </c>
      <c r="B6" s="10">
        <v>1.6491</v>
      </c>
      <c r="C6" s="11">
        <v>1</v>
      </c>
      <c r="D6" s="11">
        <v>1.4575100000000001</v>
      </c>
      <c r="E6" s="11">
        <v>195.07</v>
      </c>
      <c r="F6" s="12">
        <v>4.7993100000000002</v>
      </c>
      <c r="G6" s="2"/>
    </row>
    <row r="7" spans="1:7" ht="15.75" x14ac:dyDescent="0.25">
      <c r="A7" s="6" t="s">
        <v>4</v>
      </c>
      <c r="B7" s="10">
        <v>1.1316999999999999</v>
      </c>
      <c r="C7" s="11">
        <v>0.68610000000000004</v>
      </c>
      <c r="D7" s="11">
        <v>1</v>
      </c>
      <c r="E7" s="11">
        <v>133.77000000000001</v>
      </c>
      <c r="F7" s="12">
        <v>3.2949600000000001</v>
      </c>
      <c r="G7" s="2"/>
    </row>
    <row r="8" spans="1:7" ht="15.75" x14ac:dyDescent="0.25">
      <c r="A8" s="6" t="s">
        <v>5</v>
      </c>
      <c r="B8" s="10">
        <v>8.4550000000000007E-3</v>
      </c>
      <c r="C8" s="11">
        <v>5.1260000000000003E-3</v>
      </c>
      <c r="D8" s="11">
        <v>7.476E-3</v>
      </c>
      <c r="E8" s="11">
        <v>1</v>
      </c>
      <c r="F8" s="12">
        <v>2.462E-2</v>
      </c>
      <c r="G8" s="2"/>
    </row>
    <row r="9" spans="1:7" ht="16.5" thickBot="1" x14ac:dyDescent="0.3">
      <c r="A9" s="6" t="s">
        <v>6</v>
      </c>
      <c r="B9" s="13">
        <v>0.34373999999999999</v>
      </c>
      <c r="C9" s="14">
        <v>0.20835999999999999</v>
      </c>
      <c r="D9" s="14">
        <v>0.30348999999999998</v>
      </c>
      <c r="E9" s="14">
        <v>40.62285</v>
      </c>
      <c r="F9" s="15">
        <v>1</v>
      </c>
      <c r="G9" s="2"/>
    </row>
    <row r="10" spans="1:7" ht="16.5" thickTop="1" x14ac:dyDescent="0.25">
      <c r="A10" s="2"/>
      <c r="B10" s="2"/>
      <c r="C10" s="2"/>
      <c r="D10" s="2"/>
      <c r="E10" s="2"/>
      <c r="F10" s="2"/>
      <c r="G10" s="2"/>
    </row>
    <row r="11" spans="1:7" ht="15.75" x14ac:dyDescent="0.25">
      <c r="A11" s="16" t="s">
        <v>13</v>
      </c>
      <c r="B11" s="2"/>
      <c r="C11" s="2"/>
      <c r="D11" s="2"/>
      <c r="E11" s="2"/>
      <c r="F11" s="2"/>
      <c r="G11" s="2"/>
    </row>
    <row r="12" spans="1:7" ht="15.75" x14ac:dyDescent="0.25">
      <c r="A12" s="4" t="s">
        <v>7</v>
      </c>
      <c r="B12" s="2"/>
      <c r="C12" s="2"/>
      <c r="D12" s="2"/>
      <c r="E12" s="2"/>
      <c r="F12" s="2"/>
      <c r="G12" s="2"/>
    </row>
    <row r="13" spans="1:7" ht="16.5" thickBot="1" x14ac:dyDescent="0.3">
      <c r="A13" s="2"/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17" t="s">
        <v>8</v>
      </c>
    </row>
    <row r="14" spans="1:7" ht="16.5" thickTop="1" x14ac:dyDescent="0.25">
      <c r="A14" s="6" t="s">
        <v>2</v>
      </c>
      <c r="B14" s="34">
        <v>0</v>
      </c>
      <c r="C14" s="35">
        <v>100</v>
      </c>
      <c r="D14" s="35">
        <v>0</v>
      </c>
      <c r="E14" s="35">
        <v>100</v>
      </c>
      <c r="F14" s="36">
        <v>0</v>
      </c>
      <c r="G14" s="46"/>
    </row>
    <row r="15" spans="1:7" ht="15.75" x14ac:dyDescent="0.25">
      <c r="A15" s="6" t="s">
        <v>3</v>
      </c>
      <c r="B15" s="37">
        <v>0</v>
      </c>
      <c r="C15" s="38">
        <v>0</v>
      </c>
      <c r="D15" s="38">
        <v>0</v>
      </c>
      <c r="E15" s="38">
        <v>0</v>
      </c>
      <c r="F15" s="39">
        <v>0</v>
      </c>
      <c r="G15" s="47"/>
    </row>
    <row r="16" spans="1:7" ht="15.75" x14ac:dyDescent="0.25">
      <c r="A16" s="6" t="s">
        <v>4</v>
      </c>
      <c r="B16" s="37">
        <v>0</v>
      </c>
      <c r="C16" s="38">
        <v>0</v>
      </c>
      <c r="D16" s="38">
        <v>0</v>
      </c>
      <c r="E16" s="38">
        <v>0</v>
      </c>
      <c r="F16" s="39">
        <v>0</v>
      </c>
      <c r="G16" s="47"/>
    </row>
    <row r="17" spans="1:7" ht="15.75" x14ac:dyDescent="0.25">
      <c r="A17" s="6" t="s">
        <v>5</v>
      </c>
      <c r="B17" s="37">
        <v>0</v>
      </c>
      <c r="C17" s="38">
        <v>0</v>
      </c>
      <c r="D17" s="38">
        <v>0</v>
      </c>
      <c r="E17" s="38">
        <v>0</v>
      </c>
      <c r="F17" s="39">
        <v>0</v>
      </c>
      <c r="G17" s="47"/>
    </row>
    <row r="18" spans="1:7" ht="16.5" thickBot="1" x14ac:dyDescent="0.3">
      <c r="A18" s="6" t="s">
        <v>6</v>
      </c>
      <c r="B18" s="40">
        <v>0</v>
      </c>
      <c r="C18" s="41">
        <v>0</v>
      </c>
      <c r="D18" s="41">
        <v>0</v>
      </c>
      <c r="E18" s="41">
        <v>0</v>
      </c>
      <c r="F18" s="42">
        <v>0</v>
      </c>
      <c r="G18" s="47"/>
    </row>
    <row r="19" spans="1:7" ht="16.5" thickTop="1" x14ac:dyDescent="0.25">
      <c r="A19" s="17" t="s">
        <v>9</v>
      </c>
      <c r="B19" s="45"/>
      <c r="C19" s="45"/>
      <c r="D19" s="45"/>
      <c r="E19" s="45"/>
      <c r="F19" s="45"/>
      <c r="G19" s="43"/>
    </row>
    <row r="20" spans="1:7" ht="15.75" x14ac:dyDescent="0.25">
      <c r="A20" s="17" t="s">
        <v>8</v>
      </c>
      <c r="B20" s="44"/>
      <c r="C20" s="44"/>
      <c r="D20" s="44"/>
      <c r="E20" s="44"/>
      <c r="F20" s="44"/>
      <c r="G20" s="43"/>
    </row>
    <row r="21" spans="1:7" ht="15.75" x14ac:dyDescent="0.25">
      <c r="A21" s="17" t="s">
        <v>10</v>
      </c>
      <c r="B21" s="44"/>
      <c r="C21" s="44"/>
      <c r="D21" s="44"/>
      <c r="E21" s="44"/>
      <c r="F21" s="44"/>
      <c r="G21" s="43"/>
    </row>
    <row r="22" spans="1:7" ht="15.75" x14ac:dyDescent="0.25">
      <c r="A22" s="2"/>
      <c r="B22" s="17"/>
      <c r="C22" s="17"/>
      <c r="D22" s="17"/>
      <c r="E22" s="17"/>
      <c r="F22" s="17"/>
      <c r="G22" s="29"/>
    </row>
    <row r="23" spans="1:7" ht="15.75" x14ac:dyDescent="0.25">
      <c r="A23" s="17" t="s">
        <v>11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29"/>
    </row>
    <row r="24" spans="1:7" ht="16.5" thickBot="1" x14ac:dyDescent="0.3">
      <c r="A24" s="3"/>
      <c r="B24" s="3"/>
      <c r="C24" s="3"/>
      <c r="D24" s="29"/>
      <c r="E24" s="29"/>
      <c r="F24" s="29"/>
      <c r="G24" s="29"/>
    </row>
    <row r="25" spans="1:7" ht="17.25" thickTop="1" thickBot="1" x14ac:dyDescent="0.3">
      <c r="A25" s="4" t="s">
        <v>12</v>
      </c>
      <c r="B25" s="30">
        <f>B21</f>
        <v>0</v>
      </c>
      <c r="C25" s="31"/>
      <c r="D25" s="32">
        <v>1</v>
      </c>
      <c r="E25" s="2"/>
      <c r="F25" s="2"/>
      <c r="G25" s="2"/>
    </row>
    <row r="26" spans="1:7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20" zoomScaleNormal="120" workbookViewId="0">
      <selection activeCell="K29" sqref="K29"/>
    </sheetView>
  </sheetViews>
  <sheetFormatPr defaultRowHeight="15" x14ac:dyDescent="0.25"/>
  <cols>
    <col min="1" max="1" width="19.28515625" customWidth="1"/>
    <col min="2" max="2" width="15.7109375" bestFit="1" customWidth="1"/>
    <col min="3" max="3" width="14.5703125" bestFit="1" customWidth="1"/>
    <col min="4" max="4" width="15" bestFit="1" customWidth="1"/>
    <col min="5" max="5" width="14.7109375" bestFit="1" customWidth="1"/>
    <col min="6" max="6" width="15.140625" bestFit="1" customWidth="1"/>
    <col min="7" max="7" width="16.140625" bestFit="1" customWidth="1"/>
  </cols>
  <sheetData>
    <row r="1" spans="1:7" ht="15.75" x14ac:dyDescent="0.25">
      <c r="A1" s="1" t="s">
        <v>0</v>
      </c>
      <c r="B1" s="2"/>
      <c r="C1" s="3"/>
      <c r="D1" s="2"/>
      <c r="E1" s="2"/>
      <c r="F1" s="2"/>
      <c r="G1" s="2"/>
    </row>
    <row r="2" spans="1:7" ht="15.75" x14ac:dyDescent="0.25">
      <c r="A2" s="4"/>
      <c r="B2" s="2"/>
      <c r="C2" s="4"/>
      <c r="D2" s="2"/>
      <c r="E2" s="2"/>
      <c r="F2" s="2"/>
      <c r="G2" s="2"/>
    </row>
    <row r="3" spans="1:7" ht="15.75" x14ac:dyDescent="0.25">
      <c r="A3" s="4" t="s">
        <v>1</v>
      </c>
      <c r="B3" s="2"/>
      <c r="C3" s="2"/>
      <c r="D3" s="2"/>
      <c r="E3" s="2"/>
      <c r="F3" s="2"/>
      <c r="G3" s="2"/>
    </row>
    <row r="4" spans="1:7" ht="16.5" thickBot="1" x14ac:dyDescent="0.3">
      <c r="A4" s="3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2"/>
    </row>
    <row r="5" spans="1:7" ht="16.5" thickTop="1" x14ac:dyDescent="0.25">
      <c r="A5" s="6" t="s">
        <v>2</v>
      </c>
      <c r="B5" s="7">
        <v>1</v>
      </c>
      <c r="C5" s="8">
        <v>0.60638999999999998</v>
      </c>
      <c r="D5" s="8">
        <v>0.88363000000000003</v>
      </c>
      <c r="E5" s="8">
        <v>118.27</v>
      </c>
      <c r="F5" s="9">
        <v>2.9091999999999998</v>
      </c>
      <c r="G5" s="2"/>
    </row>
    <row r="6" spans="1:7" ht="15.75" x14ac:dyDescent="0.25">
      <c r="A6" s="6" t="s">
        <v>3</v>
      </c>
      <c r="B6" s="10">
        <v>1.6491</v>
      </c>
      <c r="C6" s="11">
        <v>1</v>
      </c>
      <c r="D6" s="11">
        <v>1.4575100000000001</v>
      </c>
      <c r="E6" s="11">
        <v>195.07</v>
      </c>
      <c r="F6" s="12">
        <v>4.7993100000000002</v>
      </c>
      <c r="G6" s="2"/>
    </row>
    <row r="7" spans="1:7" ht="15.75" x14ac:dyDescent="0.25">
      <c r="A7" s="6" t="s">
        <v>4</v>
      </c>
      <c r="B7" s="10">
        <v>1.1316999999999999</v>
      </c>
      <c r="C7" s="11">
        <v>0.68610000000000004</v>
      </c>
      <c r="D7" s="11">
        <v>1</v>
      </c>
      <c r="E7" s="11">
        <v>133.77000000000001</v>
      </c>
      <c r="F7" s="12">
        <v>3.2949600000000001</v>
      </c>
      <c r="G7" s="2"/>
    </row>
    <row r="8" spans="1:7" ht="15.75" x14ac:dyDescent="0.25">
      <c r="A8" s="6" t="s">
        <v>5</v>
      </c>
      <c r="B8" s="10">
        <v>8.4550000000000007E-3</v>
      </c>
      <c r="C8" s="11">
        <v>5.1260000000000003E-3</v>
      </c>
      <c r="D8" s="11">
        <v>7.476E-3</v>
      </c>
      <c r="E8" s="11">
        <v>1</v>
      </c>
      <c r="F8" s="12">
        <v>2.462E-2</v>
      </c>
      <c r="G8" s="2"/>
    </row>
    <row r="9" spans="1:7" ht="16.5" thickBot="1" x14ac:dyDescent="0.3">
      <c r="A9" s="6" t="s">
        <v>6</v>
      </c>
      <c r="B9" s="13">
        <v>0.34373999999999999</v>
      </c>
      <c r="C9" s="14">
        <v>0.20835999999999999</v>
      </c>
      <c r="D9" s="14">
        <v>0.30348999999999998</v>
      </c>
      <c r="E9" s="14">
        <v>40.62285</v>
      </c>
      <c r="F9" s="15">
        <v>1</v>
      </c>
      <c r="G9" s="2"/>
    </row>
    <row r="10" spans="1:7" ht="16.5" thickTop="1" x14ac:dyDescent="0.25">
      <c r="A10" s="2"/>
      <c r="B10" s="2"/>
      <c r="C10" s="2"/>
      <c r="D10" s="2"/>
      <c r="E10" s="2"/>
      <c r="F10" s="2"/>
      <c r="G10" s="2"/>
    </row>
    <row r="11" spans="1:7" ht="15.75" x14ac:dyDescent="0.25">
      <c r="A11" s="16" t="s">
        <v>13</v>
      </c>
      <c r="B11" s="2"/>
      <c r="C11" s="2"/>
      <c r="D11" s="2"/>
      <c r="E11" s="2"/>
      <c r="F11" s="2"/>
      <c r="G11" s="2"/>
    </row>
    <row r="12" spans="1:7" ht="15.75" x14ac:dyDescent="0.25">
      <c r="A12" s="4" t="s">
        <v>7</v>
      </c>
      <c r="B12" s="2"/>
      <c r="C12" s="2"/>
      <c r="D12" s="2"/>
      <c r="E12" s="2"/>
      <c r="F12" s="2"/>
      <c r="G12" s="2"/>
    </row>
    <row r="13" spans="1:7" ht="16.5" thickBot="1" x14ac:dyDescent="0.3">
      <c r="A13" s="2"/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17" t="s">
        <v>8</v>
      </c>
    </row>
    <row r="14" spans="1:7" ht="16.5" thickTop="1" x14ac:dyDescent="0.25">
      <c r="A14" s="6" t="s">
        <v>2</v>
      </c>
      <c r="B14" s="18"/>
      <c r="C14" s="19"/>
      <c r="D14" s="19"/>
      <c r="E14" s="19"/>
      <c r="F14" s="20"/>
      <c r="G14" s="21"/>
    </row>
    <row r="15" spans="1:7" ht="15.75" x14ac:dyDescent="0.25">
      <c r="A15" s="6" t="s">
        <v>3</v>
      </c>
      <c r="B15" s="22"/>
      <c r="C15" s="23"/>
      <c r="D15" s="23"/>
      <c r="E15" s="23"/>
      <c r="F15" s="24"/>
      <c r="G15" s="21"/>
    </row>
    <row r="16" spans="1:7" ht="15.75" x14ac:dyDescent="0.25">
      <c r="A16" s="6" t="s">
        <v>4</v>
      </c>
      <c r="B16" s="22"/>
      <c r="C16" s="23"/>
      <c r="D16" s="23"/>
      <c r="E16" s="23"/>
      <c r="F16" s="24"/>
      <c r="G16" s="21"/>
    </row>
    <row r="17" spans="1:7" ht="15.75" x14ac:dyDescent="0.25">
      <c r="A17" s="6" t="s">
        <v>5</v>
      </c>
      <c r="B17" s="22"/>
      <c r="C17" s="23"/>
      <c r="D17" s="23"/>
      <c r="E17" s="23"/>
      <c r="F17" s="24"/>
      <c r="G17" s="21"/>
    </row>
    <row r="18" spans="1:7" ht="16.5" thickBot="1" x14ac:dyDescent="0.3">
      <c r="A18" s="6" t="s">
        <v>6</v>
      </c>
      <c r="B18" s="25"/>
      <c r="C18" s="26"/>
      <c r="D18" s="26"/>
      <c r="E18" s="26"/>
      <c r="F18" s="27"/>
      <c r="G18" s="21"/>
    </row>
    <row r="19" spans="1:7" ht="16.5" thickTop="1" x14ac:dyDescent="0.25">
      <c r="A19" s="17" t="s">
        <v>9</v>
      </c>
      <c r="B19" s="21"/>
      <c r="C19" s="21"/>
      <c r="D19" s="21"/>
      <c r="E19" s="21"/>
      <c r="F19" s="21"/>
      <c r="G19" s="28"/>
    </row>
    <row r="20" spans="1:7" ht="15.75" x14ac:dyDescent="0.25">
      <c r="A20" s="17" t="s">
        <v>8</v>
      </c>
      <c r="B20" s="21"/>
      <c r="C20" s="21"/>
      <c r="D20" s="21"/>
      <c r="E20" s="21"/>
      <c r="F20" s="21"/>
      <c r="G20" s="28"/>
    </row>
    <row r="21" spans="1:7" ht="15.75" x14ac:dyDescent="0.25">
      <c r="A21" s="17" t="s">
        <v>10</v>
      </c>
      <c r="B21" s="21"/>
      <c r="C21" s="21"/>
      <c r="D21" s="21"/>
      <c r="E21" s="21"/>
      <c r="F21" s="21"/>
      <c r="G21" s="28"/>
    </row>
    <row r="22" spans="1:7" ht="15.75" x14ac:dyDescent="0.25">
      <c r="A22" s="2"/>
      <c r="B22" s="33"/>
      <c r="C22" s="33"/>
      <c r="D22" s="33"/>
      <c r="E22" s="33"/>
      <c r="F22" s="33"/>
      <c r="G22" s="29"/>
    </row>
    <row r="23" spans="1:7" ht="15.75" x14ac:dyDescent="0.25">
      <c r="A23" s="17" t="s">
        <v>11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29"/>
    </row>
    <row r="24" spans="1:7" ht="16.5" thickBot="1" x14ac:dyDescent="0.3">
      <c r="A24" s="3"/>
      <c r="B24" s="3"/>
      <c r="C24" s="3"/>
      <c r="D24" s="29"/>
      <c r="E24" s="29"/>
      <c r="F24" s="29"/>
      <c r="G24" s="29"/>
    </row>
    <row r="25" spans="1:7" ht="17.25" thickTop="1" thickBot="1" x14ac:dyDescent="0.3">
      <c r="A25" s="4" t="s">
        <v>12</v>
      </c>
      <c r="B25" s="30"/>
      <c r="C25" s="31"/>
      <c r="D25" s="32">
        <v>1</v>
      </c>
      <c r="E25" s="2"/>
      <c r="F25" s="2"/>
      <c r="G25" s="2"/>
    </row>
    <row r="26" spans="1:7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20" zoomScaleNormal="120" workbookViewId="0">
      <selection activeCell="N29" sqref="N29"/>
    </sheetView>
  </sheetViews>
  <sheetFormatPr defaultRowHeight="15" x14ac:dyDescent="0.25"/>
  <cols>
    <col min="1" max="1" width="17.28515625" customWidth="1"/>
    <col min="2" max="2" width="15.7109375" bestFit="1" customWidth="1"/>
    <col min="3" max="3" width="14.5703125" bestFit="1" customWidth="1"/>
    <col min="4" max="4" width="15" bestFit="1" customWidth="1"/>
    <col min="5" max="5" width="14.7109375" bestFit="1" customWidth="1"/>
    <col min="6" max="6" width="15.140625" bestFit="1" customWidth="1"/>
    <col min="7" max="7" width="16.140625" bestFit="1" customWidth="1"/>
  </cols>
  <sheetData>
    <row r="1" spans="1:7" ht="15.75" x14ac:dyDescent="0.25">
      <c r="A1" s="1" t="s">
        <v>0</v>
      </c>
      <c r="B1" s="2"/>
      <c r="C1" s="3"/>
      <c r="D1" s="2"/>
      <c r="E1" s="2"/>
      <c r="F1" s="2"/>
      <c r="G1" s="2"/>
    </row>
    <row r="2" spans="1:7" ht="15.75" x14ac:dyDescent="0.25">
      <c r="A2" s="4"/>
      <c r="B2" s="2"/>
      <c r="C2" s="4"/>
      <c r="D2" s="2"/>
      <c r="E2" s="2"/>
      <c r="F2" s="2"/>
      <c r="G2" s="2"/>
    </row>
    <row r="3" spans="1:7" ht="15.75" x14ac:dyDescent="0.25">
      <c r="A3" s="4" t="s">
        <v>1</v>
      </c>
      <c r="B3" s="2"/>
      <c r="C3" s="2"/>
      <c r="D3" s="2"/>
      <c r="E3" s="2"/>
      <c r="F3" s="2"/>
      <c r="G3" s="2"/>
    </row>
    <row r="4" spans="1:7" ht="16.5" thickBot="1" x14ac:dyDescent="0.3">
      <c r="A4" s="3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2"/>
    </row>
    <row r="5" spans="1:7" ht="16.5" thickTop="1" x14ac:dyDescent="0.25">
      <c r="A5" s="6" t="s">
        <v>2</v>
      </c>
      <c r="B5" s="7">
        <v>1</v>
      </c>
      <c r="C5" s="8">
        <v>0.60638999999999998</v>
      </c>
      <c r="D5" s="8">
        <v>0.88363000000000003</v>
      </c>
      <c r="E5" s="8">
        <v>118.27</v>
      </c>
      <c r="F5" s="9">
        <v>2.9091999999999998</v>
      </c>
      <c r="G5" s="2"/>
    </row>
    <row r="6" spans="1:7" ht="15.75" x14ac:dyDescent="0.25">
      <c r="A6" s="6" t="s">
        <v>3</v>
      </c>
      <c r="B6" s="10">
        <v>1.6491</v>
      </c>
      <c r="C6" s="11">
        <v>1</v>
      </c>
      <c r="D6" s="11">
        <v>1.4575100000000001</v>
      </c>
      <c r="E6" s="11">
        <v>195.07</v>
      </c>
      <c r="F6" s="12">
        <v>4.7993100000000002</v>
      </c>
      <c r="G6" s="2"/>
    </row>
    <row r="7" spans="1:7" ht="15.75" x14ac:dyDescent="0.25">
      <c r="A7" s="6" t="s">
        <v>4</v>
      </c>
      <c r="B7" s="10">
        <v>1.1316999999999999</v>
      </c>
      <c r="C7" s="11">
        <v>0.68610000000000004</v>
      </c>
      <c r="D7" s="11">
        <v>1</v>
      </c>
      <c r="E7" s="11">
        <v>133.77000000000001</v>
      </c>
      <c r="F7" s="12">
        <v>3.2949600000000001</v>
      </c>
      <c r="G7" s="2"/>
    </row>
    <row r="8" spans="1:7" ht="15.75" x14ac:dyDescent="0.25">
      <c r="A8" s="6" t="s">
        <v>5</v>
      </c>
      <c r="B8" s="10">
        <v>8.4550000000000007E-3</v>
      </c>
      <c r="C8" s="11">
        <v>5.1260000000000003E-3</v>
      </c>
      <c r="D8" s="11">
        <v>7.476E-3</v>
      </c>
      <c r="E8" s="11">
        <v>1</v>
      </c>
      <c r="F8" s="12">
        <v>2.462E-2</v>
      </c>
      <c r="G8" s="2"/>
    </row>
    <row r="9" spans="1:7" ht="16.5" thickBot="1" x14ac:dyDescent="0.3">
      <c r="A9" s="6" t="s">
        <v>6</v>
      </c>
      <c r="B9" s="13">
        <v>0.34373999999999999</v>
      </c>
      <c r="C9" s="14">
        <v>0.20835999999999999</v>
      </c>
      <c r="D9" s="14">
        <v>0.30348999999999998</v>
      </c>
      <c r="E9" s="14">
        <v>40.62285</v>
      </c>
      <c r="F9" s="15">
        <v>1</v>
      </c>
      <c r="G9" s="2"/>
    </row>
    <row r="10" spans="1:7" ht="16.5" thickTop="1" x14ac:dyDescent="0.25">
      <c r="A10" s="2"/>
      <c r="B10" s="2"/>
      <c r="C10" s="2"/>
      <c r="D10" s="2"/>
      <c r="E10" s="2"/>
      <c r="F10" s="2"/>
      <c r="G10" s="2"/>
    </row>
    <row r="11" spans="1:7" ht="15.75" x14ac:dyDescent="0.25">
      <c r="A11" s="16" t="s">
        <v>13</v>
      </c>
      <c r="B11" s="2"/>
      <c r="C11" s="2"/>
      <c r="D11" s="2"/>
      <c r="E11" s="2"/>
      <c r="F11" s="2"/>
      <c r="G11" s="2"/>
    </row>
    <row r="12" spans="1:7" ht="15.75" x14ac:dyDescent="0.25">
      <c r="A12" s="4" t="s">
        <v>7</v>
      </c>
      <c r="B12" s="2"/>
      <c r="C12" s="2"/>
      <c r="D12" s="2"/>
      <c r="E12" s="2"/>
      <c r="F12" s="2"/>
      <c r="G12" s="2"/>
    </row>
    <row r="13" spans="1:7" ht="16.5" thickBot="1" x14ac:dyDescent="0.3">
      <c r="A13" s="2"/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17" t="s">
        <v>8</v>
      </c>
    </row>
    <row r="14" spans="1:7" ht="16.5" thickTop="1" x14ac:dyDescent="0.25">
      <c r="A14" s="6" t="s">
        <v>2</v>
      </c>
      <c r="B14" s="18">
        <v>0</v>
      </c>
      <c r="C14" s="19">
        <v>978.09655664208867</v>
      </c>
      <c r="D14" s="19">
        <v>0</v>
      </c>
      <c r="E14" s="19">
        <v>0</v>
      </c>
      <c r="F14" s="20">
        <v>0</v>
      </c>
      <c r="G14" s="21">
        <f>SUM(B14:F14)</f>
        <v>978.09655664208867</v>
      </c>
    </row>
    <row r="15" spans="1:7" ht="15.75" x14ac:dyDescent="0.25">
      <c r="A15" s="6" t="s">
        <v>3</v>
      </c>
      <c r="B15" s="22">
        <v>0</v>
      </c>
      <c r="C15" s="23">
        <v>0</v>
      </c>
      <c r="D15" s="23">
        <v>593.10797098219598</v>
      </c>
      <c r="E15" s="23">
        <v>0</v>
      </c>
      <c r="F15" s="24">
        <v>0</v>
      </c>
      <c r="G15" s="21">
        <f t="shared" ref="G15:G18" si="0">SUM(B15:F15)</f>
        <v>593.10797098219598</v>
      </c>
    </row>
    <row r="16" spans="1:7" ht="15.75" x14ac:dyDescent="0.25">
      <c r="A16" s="6" t="s">
        <v>4</v>
      </c>
      <c r="B16" s="22">
        <v>0</v>
      </c>
      <c r="C16" s="23">
        <v>0</v>
      </c>
      <c r="D16" s="23">
        <v>0</v>
      </c>
      <c r="E16" s="23">
        <v>0</v>
      </c>
      <c r="F16" s="24">
        <v>864.46079878626051</v>
      </c>
      <c r="G16" s="21">
        <f t="shared" si="0"/>
        <v>864.46079878626051</v>
      </c>
    </row>
    <row r="17" spans="1:7" ht="15.75" x14ac:dyDescent="0.25">
      <c r="A17" s="6" t="s">
        <v>5</v>
      </c>
      <c r="B17" s="22">
        <v>0</v>
      </c>
      <c r="C17" s="23">
        <v>0</v>
      </c>
      <c r="D17" s="23">
        <v>0</v>
      </c>
      <c r="E17" s="23">
        <v>0</v>
      </c>
      <c r="F17" s="24">
        <v>0</v>
      </c>
      <c r="G17" s="21">
        <f t="shared" si="0"/>
        <v>0</v>
      </c>
    </row>
    <row r="18" spans="1:7" ht="16.5" thickBot="1" x14ac:dyDescent="0.3">
      <c r="A18" s="6" t="s">
        <v>6</v>
      </c>
      <c r="B18" s="25">
        <v>2848.3637535687772</v>
      </c>
      <c r="C18" s="26">
        <v>0</v>
      </c>
      <c r="D18" s="26">
        <v>0</v>
      </c>
      <c r="E18" s="26">
        <v>0</v>
      </c>
      <c r="F18" s="27">
        <v>0</v>
      </c>
      <c r="G18" s="21">
        <f t="shared" si="0"/>
        <v>2848.3637535687772</v>
      </c>
    </row>
    <row r="19" spans="1:7" ht="16.5" thickTop="1" x14ac:dyDescent="0.25">
      <c r="A19" s="17" t="s">
        <v>9</v>
      </c>
      <c r="B19" s="21">
        <f>SUMPRODUCT(B14:B18,B5:B9)</f>
        <v>979.09655665173148</v>
      </c>
      <c r="C19" s="21">
        <f>SUMPRODUCT(C14:C18,C5:C9)</f>
        <v>593.10797098219609</v>
      </c>
      <c r="D19" s="21">
        <f>SUMPRODUCT(D14:D18,D5:D9)</f>
        <v>864.46079878626051</v>
      </c>
      <c r="E19" s="21">
        <f>SUMPRODUCT(E14:E18,E5:E9)</f>
        <v>0</v>
      </c>
      <c r="F19" s="21">
        <f>SUMPRODUCT(F14:F18,F5:F9)</f>
        <v>2848.3637535687772</v>
      </c>
      <c r="G19" s="28"/>
    </row>
    <row r="20" spans="1:7" ht="15.75" x14ac:dyDescent="0.25">
      <c r="A20" s="17" t="s">
        <v>8</v>
      </c>
      <c r="B20" s="21">
        <f t="array" ref="B20:F20">TRANSPOSE(G14:G18)</f>
        <v>978.09655664208867</v>
      </c>
      <c r="C20" s="21">
        <v>593.10797098219598</v>
      </c>
      <c r="D20" s="21">
        <v>864.46079878626051</v>
      </c>
      <c r="E20" s="21">
        <v>0</v>
      </c>
      <c r="F20" s="21">
        <v>2848.3637535687772</v>
      </c>
      <c r="G20" s="28"/>
    </row>
    <row r="21" spans="1:7" ht="15.75" x14ac:dyDescent="0.25">
      <c r="A21" s="17" t="s">
        <v>10</v>
      </c>
      <c r="B21" s="21">
        <f>B19-B20</f>
        <v>1.0000000096428039</v>
      </c>
      <c r="C21" s="21">
        <f t="shared" ref="C21:F21" si="1">C19-C20</f>
        <v>0</v>
      </c>
      <c r="D21" s="21">
        <f t="shared" si="1"/>
        <v>0</v>
      </c>
      <c r="E21" s="21">
        <f t="shared" si="1"/>
        <v>0</v>
      </c>
      <c r="F21" s="21">
        <f t="shared" si="1"/>
        <v>0</v>
      </c>
      <c r="G21" s="28"/>
    </row>
    <row r="22" spans="1:7" ht="15.75" x14ac:dyDescent="0.25">
      <c r="A22" s="2"/>
      <c r="B22" s="33" t="s">
        <v>14</v>
      </c>
      <c r="C22" s="33" t="s">
        <v>14</v>
      </c>
      <c r="D22" s="33" t="s">
        <v>14</v>
      </c>
      <c r="E22" s="33" t="s">
        <v>14</v>
      </c>
      <c r="F22" s="33" t="s">
        <v>14</v>
      </c>
      <c r="G22" s="29"/>
    </row>
    <row r="23" spans="1:7" ht="15.75" x14ac:dyDescent="0.25">
      <c r="A23" s="17" t="s">
        <v>11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29"/>
    </row>
    <row r="24" spans="1:7" ht="16.5" thickBot="1" x14ac:dyDescent="0.3">
      <c r="A24" s="3"/>
      <c r="B24" s="3"/>
      <c r="C24" s="3"/>
      <c r="D24" s="29"/>
      <c r="E24" s="29"/>
      <c r="F24" s="29"/>
      <c r="G24" s="29"/>
    </row>
    <row r="25" spans="1:7" ht="17.25" thickTop="1" thickBot="1" x14ac:dyDescent="0.3">
      <c r="A25" s="4" t="s">
        <v>12</v>
      </c>
      <c r="B25" s="30">
        <f>B21</f>
        <v>1.0000000096428039</v>
      </c>
      <c r="C25" s="31" t="s">
        <v>15</v>
      </c>
      <c r="D25" s="32">
        <v>1</v>
      </c>
      <c r="E25" s="2"/>
      <c r="F25" s="2"/>
      <c r="G25" s="2"/>
    </row>
    <row r="26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Result</vt:lpstr>
      <vt:lpstr>Example</vt:lpstr>
      <vt:lpstr>Shell</vt:lpstr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2013-01-29T22:35:44Z</dcterms:modified>
</cp:coreProperties>
</file>