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120" yWindow="75" windowWidth="18975" windowHeight="11760"/>
  </bookViews>
  <sheets>
    <sheet name="Shell" sheetId="8" r:id="rId1"/>
    <sheet name="Solution" sheetId="9" r:id="rId2"/>
    <sheet name="Q2" sheetId="10" r:id="rId3"/>
    <sheet name="Q3" sheetId="11" r:id="rId4"/>
  </sheets>
  <definedNames>
    <definedName name="solver_adj" localSheetId="2" hidden="1">'Q2'!$B$18:$C$21</definedName>
    <definedName name="solver_adj" localSheetId="3" hidden="1">'Q3'!$B$18:$C$21</definedName>
    <definedName name="solver_adj" localSheetId="0" hidden="1">Shell!$B$20:$D$25</definedName>
    <definedName name="solver_adj" localSheetId="1" hidden="1">Solution!$B$17:$C$20</definedName>
    <definedName name="solver_cvg" localSheetId="2" hidden="1">0.0001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2" hidden="1">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2" hidden="1">2</definedName>
    <definedName name="solver_eng" localSheetId="3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3" hidden="1">2147483647</definedName>
    <definedName name="solver_itr" localSheetId="0" hidden="1">2147483647</definedName>
    <definedName name="solver_itr" localSheetId="1" hidden="1">2147483647</definedName>
    <definedName name="solver_lhs1" localSheetId="2" hidden="1">'Q2'!$B$18</definedName>
    <definedName name="solver_lhs1" localSheetId="3" hidden="1">'Q3'!$B$18</definedName>
    <definedName name="solver_lhs1" localSheetId="0" hidden="1">Shell!$B$31:$D$31</definedName>
    <definedName name="solver_lhs1" localSheetId="1" hidden="1">Solution!$B$17</definedName>
    <definedName name="solver_lhs10" localSheetId="2" hidden="1">'Q2'!$C$23</definedName>
    <definedName name="solver_lhs10" localSheetId="3" hidden="1">'Q3'!$D$18:$D$21</definedName>
    <definedName name="solver_lhs10" localSheetId="0" hidden="1">Shell!$D$24</definedName>
    <definedName name="solver_lhs10" localSheetId="1" hidden="1">Solution!$E$17:$E$20</definedName>
    <definedName name="solver_lhs11" localSheetId="2" hidden="1">'Q2'!$D$18:$D$21</definedName>
    <definedName name="solver_lhs11" localSheetId="0" hidden="1">Shell!$B$25</definedName>
    <definedName name="solver_lhs12" localSheetId="0" hidden="1">Shell!$B$20</definedName>
    <definedName name="solver_lhs13" localSheetId="0" hidden="1">Shell!$C$21</definedName>
    <definedName name="solver_lhs14" localSheetId="0" hidden="1">Shell!$B$23</definedName>
    <definedName name="solver_lhs15" localSheetId="0" hidden="1">Shell!$D$20</definedName>
    <definedName name="solver_lhs16" localSheetId="0" hidden="1">Shell!$C$21</definedName>
    <definedName name="solver_lhs17" localSheetId="0" hidden="1">Shell!$D$21</definedName>
    <definedName name="solver_lhs2" localSheetId="2" hidden="1">'Q2'!$B$19</definedName>
    <definedName name="solver_lhs2" localSheetId="3" hidden="1">'Q3'!$B$19</definedName>
    <definedName name="solver_lhs2" localSheetId="0" hidden="1">Shell!$D$22</definedName>
    <definedName name="solver_lhs2" localSheetId="1" hidden="1">Solution!$B$18</definedName>
    <definedName name="solver_lhs3" localSheetId="2" hidden="1">'Q2'!$B$20</definedName>
    <definedName name="solver_lhs3" localSheetId="3" hidden="1">'Q3'!$B$20</definedName>
    <definedName name="solver_lhs3" localSheetId="0" hidden="1">Shell!$D$23</definedName>
    <definedName name="solver_lhs3" localSheetId="1" hidden="1">Solution!$B$19</definedName>
    <definedName name="solver_lhs4" localSheetId="2" hidden="1">'Q2'!$B$21</definedName>
    <definedName name="solver_lhs4" localSheetId="3" hidden="1">'Q3'!$B$21</definedName>
    <definedName name="solver_lhs4" localSheetId="0" hidden="1">Shell!$B$24:$C$25</definedName>
    <definedName name="solver_lhs4" localSheetId="1" hidden="1">Solution!$B$20</definedName>
    <definedName name="solver_lhs5" localSheetId="2" hidden="1">'Q2'!$B$27:$C$27</definedName>
    <definedName name="solver_lhs5" localSheetId="3" hidden="1">'Q3'!$B$27:$C$27</definedName>
    <definedName name="solver_lhs5" localSheetId="0" hidden="1">Shell!$B$22</definedName>
    <definedName name="solver_lhs5" localSheetId="1" hidden="1">Solution!$B$26:$C$26</definedName>
    <definedName name="solver_lhs6" localSheetId="2" hidden="1">'Q2'!$C$18</definedName>
    <definedName name="solver_lhs6" localSheetId="3" hidden="1">'Q3'!$C$18</definedName>
    <definedName name="solver_lhs6" localSheetId="0" hidden="1">Shell!$C$20</definedName>
    <definedName name="solver_lhs6" localSheetId="1" hidden="1">Solution!$C$17</definedName>
    <definedName name="solver_lhs7" localSheetId="2" hidden="1">'Q2'!$C$19</definedName>
    <definedName name="solver_lhs7" localSheetId="3" hidden="1">'Q3'!$C$19</definedName>
    <definedName name="solver_lhs7" localSheetId="0" hidden="1">Shell!$C$20</definedName>
    <definedName name="solver_lhs7" localSheetId="1" hidden="1">Solution!$C$18</definedName>
    <definedName name="solver_lhs8" localSheetId="2" hidden="1">'Q2'!$C$20</definedName>
    <definedName name="solver_lhs8" localSheetId="3" hidden="1">'Q3'!$C$20</definedName>
    <definedName name="solver_lhs8" localSheetId="0" hidden="1">Shell!$E$20:$E$25</definedName>
    <definedName name="solver_lhs8" localSheetId="1" hidden="1">Solution!$C$19</definedName>
    <definedName name="solver_lhs9" localSheetId="2" hidden="1">'Q2'!$C$21</definedName>
    <definedName name="solver_lhs9" localSheetId="3" hidden="1">'Q3'!$C$21</definedName>
    <definedName name="solver_lhs9" localSheetId="0" hidden="1">Shell!$D$25</definedName>
    <definedName name="solver_lhs9" localSheetId="1" hidden="1">Solution!$C$20</definedName>
    <definedName name="solver_mip" localSheetId="2" hidden="1">2147483647</definedName>
    <definedName name="solver_mip" localSheetId="3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3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3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3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3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3" hidden="1">2147483647</definedName>
    <definedName name="solver_nod" localSheetId="0" hidden="1">2147483647</definedName>
    <definedName name="solver_nod" localSheetId="1" hidden="1">2147483647</definedName>
    <definedName name="solver_num" localSheetId="2" hidden="1">11</definedName>
    <definedName name="solver_num" localSheetId="3" hidden="1">10</definedName>
    <definedName name="solver_num" localSheetId="0" hidden="1">17</definedName>
    <definedName name="solver_num" localSheetId="1" hidden="1">10</definedName>
    <definedName name="solver_nwt" localSheetId="2" hidden="1">1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opt" localSheetId="2" hidden="1">'Q2'!$B$32</definedName>
    <definedName name="solver_opt" localSheetId="3" hidden="1">'Q3'!$B$32</definedName>
    <definedName name="solver_opt" localSheetId="0" hidden="1">Shell!$B$36</definedName>
    <definedName name="solver_opt" localSheetId="1" hidden="1">Solution!$B$31</definedName>
    <definedName name="solver_pre" localSheetId="2" hidden="1">0.000001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2" hidden="1">1</definedName>
    <definedName name="solver_rbv" localSheetId="3" hidden="1">1</definedName>
    <definedName name="solver_rbv" localSheetId="0" hidden="1">1</definedName>
    <definedName name="solver_rbv" localSheetId="1" hidden="1">1</definedName>
    <definedName name="solver_rel1" localSheetId="2" hidden="1">3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10" localSheetId="2" hidden="1">3</definedName>
    <definedName name="solver_rel10" localSheetId="3" hidden="1">1</definedName>
    <definedName name="solver_rel10" localSheetId="0" hidden="1">3</definedName>
    <definedName name="solver_rel10" localSheetId="1" hidden="1">1</definedName>
    <definedName name="solver_rel11" localSheetId="2" hidden="1">1</definedName>
    <definedName name="solver_rel11" localSheetId="0" hidden="1">3</definedName>
    <definedName name="solver_rel12" localSheetId="0" hidden="1">3</definedName>
    <definedName name="solver_rel13" localSheetId="0" hidden="1">2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2</definedName>
    <definedName name="solver_rel2" localSheetId="2" hidden="1">3</definedName>
    <definedName name="solver_rel2" localSheetId="3" hidden="1">3</definedName>
    <definedName name="solver_rel2" localSheetId="0" hidden="1">2</definedName>
    <definedName name="solver_rel2" localSheetId="1" hidden="1">3</definedName>
    <definedName name="solver_rel3" localSheetId="2" hidden="1">2</definedName>
    <definedName name="solver_rel3" localSheetId="3" hidden="1">2</definedName>
    <definedName name="solver_rel3" localSheetId="0" hidden="1">2</definedName>
    <definedName name="solver_rel3" localSheetId="1" hidden="1">2</definedName>
    <definedName name="solver_rel4" localSheetId="2" hidden="1">3</definedName>
    <definedName name="solver_rel4" localSheetId="3" hidden="1">3</definedName>
    <definedName name="solver_rel4" localSheetId="0" hidden="1">2</definedName>
    <definedName name="solver_rel4" localSheetId="1" hidden="1">3</definedName>
    <definedName name="solver_rel5" localSheetId="2" hidden="1">3</definedName>
    <definedName name="solver_rel5" localSheetId="3" hidden="1">3</definedName>
    <definedName name="solver_rel5" localSheetId="0" hidden="1">2</definedName>
    <definedName name="solver_rel5" localSheetId="1" hidden="1">3</definedName>
    <definedName name="solver_rel6" localSheetId="2" hidden="1">3</definedName>
    <definedName name="solver_rel6" localSheetId="3" hidden="1">3</definedName>
    <definedName name="solver_rel6" localSheetId="0" hidden="1">3</definedName>
    <definedName name="solver_rel6" localSheetId="1" hidden="1">3</definedName>
    <definedName name="solver_rel7" localSheetId="2" hidden="1">2</definedName>
    <definedName name="solver_rel7" localSheetId="3" hidden="1">2</definedName>
    <definedName name="solver_rel7" localSheetId="0" hidden="1">3</definedName>
    <definedName name="solver_rel7" localSheetId="1" hidden="1">2</definedName>
    <definedName name="solver_rel8" localSheetId="2" hidden="1">3</definedName>
    <definedName name="solver_rel8" localSheetId="3" hidden="1">3</definedName>
    <definedName name="solver_rel8" localSheetId="0" hidden="1">1</definedName>
    <definedName name="solver_rel8" localSheetId="1" hidden="1">3</definedName>
    <definedName name="solver_rel9" localSheetId="2" hidden="1">3</definedName>
    <definedName name="solver_rel9" localSheetId="3" hidden="1">3</definedName>
    <definedName name="solver_rel9" localSheetId="0" hidden="1">3</definedName>
    <definedName name="solver_rel9" localSheetId="1" hidden="1">3</definedName>
    <definedName name="solver_rhs1" localSheetId="2" hidden="1">'Q2'!$B$23</definedName>
    <definedName name="solver_rhs1" localSheetId="3" hidden="1">'Q3'!$B$23</definedName>
    <definedName name="solver_rhs1" localSheetId="0" hidden="1">Shell!$B$33:$D$33</definedName>
    <definedName name="solver_rhs1" localSheetId="1" hidden="1">Solution!$B$22</definedName>
    <definedName name="solver_rhs10" localSheetId="2" hidden="1">200</definedName>
    <definedName name="solver_rhs10" localSheetId="3" hidden="1">'Q3'!$F$18:$F$21</definedName>
    <definedName name="solver_rhs10" localSheetId="0" hidden="1">Shell!$D$27</definedName>
    <definedName name="solver_rhs10" localSheetId="1" hidden="1">Solution!$G$17:$G$20</definedName>
    <definedName name="solver_rhs11" localSheetId="2" hidden="1">'Q2'!$F$18:$F$21</definedName>
    <definedName name="solver_rhs11" localSheetId="0" hidden="1">Shell!$B$27</definedName>
    <definedName name="solver_rhs12" localSheetId="0" hidden="1">Shell!$B$27</definedName>
    <definedName name="solver_rhs13" localSheetId="0" hidden="1">0</definedName>
    <definedName name="solver_rhs14" localSheetId="0" hidden="1">Shell!$B$27</definedName>
    <definedName name="solver_rhs15" localSheetId="0" hidden="1">Shell!$D$27</definedName>
    <definedName name="solver_rhs16" localSheetId="0" hidden="1">Shell!$C$27</definedName>
    <definedName name="solver_rhs17" localSheetId="0" hidden="1">0</definedName>
    <definedName name="solver_rhs2" localSheetId="2" hidden="1">'Q2'!$B$23</definedName>
    <definedName name="solver_rhs2" localSheetId="3" hidden="1">'Q3'!$B$23</definedName>
    <definedName name="solver_rhs2" localSheetId="0" hidden="1">0</definedName>
    <definedName name="solver_rhs2" localSheetId="1" hidden="1">Solution!$B$22</definedName>
    <definedName name="solver_rhs3" localSheetId="2" hidden="1">0</definedName>
    <definedName name="solver_rhs3" localSheetId="3" hidden="1">0</definedName>
    <definedName name="solver_rhs3" localSheetId="0" hidden="1">0</definedName>
    <definedName name="solver_rhs3" localSheetId="1" hidden="1">0</definedName>
    <definedName name="solver_rhs4" localSheetId="2" hidden="1">'Q2'!$B$23</definedName>
    <definedName name="solver_rhs4" localSheetId="3" hidden="1">'Q3'!$B$23</definedName>
    <definedName name="solver_rhs4" localSheetId="0" hidden="1">0</definedName>
    <definedName name="solver_rhs4" localSheetId="1" hidden="1">Solution!$B$22</definedName>
    <definedName name="solver_rhs5" localSheetId="2" hidden="1">'Q2'!$B$29:$C$29</definedName>
    <definedName name="solver_rhs5" localSheetId="3" hidden="1">'Q3'!$B$29:$C$29</definedName>
    <definedName name="solver_rhs5" localSheetId="0" hidden="1">0</definedName>
    <definedName name="solver_rhs5" localSheetId="1" hidden="1">Solution!$B$28:$C$28</definedName>
    <definedName name="solver_rhs6" localSheetId="2" hidden="1">'Q2'!$C$23</definedName>
    <definedName name="solver_rhs6" localSheetId="3" hidden="1">'Q3'!$C$23</definedName>
    <definedName name="solver_rhs6" localSheetId="0" hidden="1">Shell!$C$27</definedName>
    <definedName name="solver_rhs6" localSheetId="1" hidden="1">Solution!$C$22</definedName>
    <definedName name="solver_rhs7" localSheetId="2" hidden="1">0</definedName>
    <definedName name="solver_rhs7" localSheetId="3" hidden="1">0</definedName>
    <definedName name="solver_rhs7" localSheetId="0" hidden="1">Shell!$C$27</definedName>
    <definedName name="solver_rhs7" localSheetId="1" hidden="1">0</definedName>
    <definedName name="solver_rhs8" localSheetId="2" hidden="1">'Q2'!$C$23</definedName>
    <definedName name="solver_rhs8" localSheetId="3" hidden="1">'Q3'!$C$23</definedName>
    <definedName name="solver_rhs8" localSheetId="0" hidden="1">Shell!$G$20:$G$25</definedName>
    <definedName name="solver_rhs8" localSheetId="1" hidden="1">Solution!$C$22</definedName>
    <definedName name="solver_rhs9" localSheetId="2" hidden="1">'Q2'!$C$23</definedName>
    <definedName name="solver_rhs9" localSheetId="3" hidden="1">'Q3'!$C$23</definedName>
    <definedName name="solver_rhs9" localSheetId="0" hidden="1">Shell!$D$27</definedName>
    <definedName name="solver_rhs9" localSheetId="1" hidden="1">Solution!$C$22</definedName>
    <definedName name="solver_rlx" localSheetId="2" hidden="1">2</definedName>
    <definedName name="solver_rlx" localSheetId="3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3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3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3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3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3" hidden="1">0.01</definedName>
    <definedName name="solver_tol" localSheetId="0" hidden="1">0.01</definedName>
    <definedName name="solver_tol" localSheetId="1" hidden="1">0.01</definedName>
    <definedName name="solver_typ" localSheetId="2" hidden="1">1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3" hidden="1">3</definedName>
    <definedName name="solver_ver" localSheetId="0" hidden="1">3</definedName>
    <definedName name="solver_ver" localSheetId="1" hidden="1">3</definedName>
  </definedNames>
  <calcPr calcId="162913" concurrentCalc="0"/>
</workbook>
</file>

<file path=xl/calcChain.xml><?xml version="1.0" encoding="utf-8"?>
<calcChain xmlns="http://schemas.openxmlformats.org/spreadsheetml/2006/main">
  <c r="E25" i="8" l="1"/>
  <c r="E21" i="8"/>
  <c r="E22" i="8"/>
  <c r="E23" i="8"/>
  <c r="E24" i="8"/>
  <c r="E20" i="8"/>
  <c r="E17" i="9"/>
  <c r="B26" i="8"/>
  <c r="C26" i="8"/>
  <c r="D26" i="8"/>
  <c r="B27" i="8"/>
  <c r="C27" i="8"/>
  <c r="D27" i="8"/>
  <c r="D31" i="8"/>
  <c r="C31" i="8"/>
  <c r="B31" i="8"/>
  <c r="C26" i="9"/>
  <c r="B26" i="9"/>
  <c r="C33" i="8"/>
  <c r="D33" i="8"/>
  <c r="B33" i="8"/>
  <c r="B21" i="9"/>
  <c r="B28" i="9"/>
  <c r="B36" i="8"/>
  <c r="C21" i="9"/>
  <c r="C27" i="11"/>
  <c r="B27" i="11"/>
  <c r="C22" i="11"/>
  <c r="C23" i="11"/>
  <c r="B22" i="11"/>
  <c r="B29" i="11"/>
  <c r="D21" i="11"/>
  <c r="D20" i="11"/>
  <c r="D19" i="11"/>
  <c r="D18" i="11"/>
  <c r="C27" i="10"/>
  <c r="B27" i="10"/>
  <c r="C22" i="10"/>
  <c r="C29" i="10"/>
  <c r="B22" i="10"/>
  <c r="B29" i="10"/>
  <c r="D21" i="10"/>
  <c r="D20" i="10"/>
  <c r="D19" i="10"/>
  <c r="D18" i="10"/>
  <c r="E18" i="9"/>
  <c r="E19" i="9"/>
  <c r="E20" i="9"/>
  <c r="C28" i="9"/>
  <c r="C29" i="11"/>
  <c r="B23" i="11"/>
  <c r="B32" i="11"/>
  <c r="C23" i="10"/>
  <c r="B23" i="10"/>
  <c r="C22" i="9"/>
  <c r="B22" i="9"/>
  <c r="B32" i="10"/>
  <c r="B31" i="9"/>
</calcChain>
</file>

<file path=xl/sharedStrings.xml><?xml version="1.0" encoding="utf-8"?>
<sst xmlns="http://schemas.openxmlformats.org/spreadsheetml/2006/main" count="194" uniqueCount="34">
  <si>
    <t>Monetary inputs</t>
  </si>
  <si>
    <t>Revenue</t>
  </si>
  <si>
    <t>Objective to maximize</t>
  </si>
  <si>
    <t>&lt;=</t>
  </si>
  <si>
    <t>&gt;=</t>
  </si>
  <si>
    <t>Selling price/cup</t>
  </si>
  <si>
    <t>Sex on the Beach</t>
  </si>
  <si>
    <t>Cosmopolitan</t>
  </si>
  <si>
    <t>Vodka</t>
  </si>
  <si>
    <t>Peach Schnapps</t>
  </si>
  <si>
    <t>Triple Sec</t>
  </si>
  <si>
    <t>Fruit Juice</t>
  </si>
  <si>
    <t>Alcohol percentage of ingredients</t>
  </si>
  <si>
    <t>Required alcohol percentage</t>
  </si>
  <si>
    <t>Available ingredients (ounces)</t>
  </si>
  <si>
    <t>Ounces used</t>
  </si>
  <si>
    <t>Ounces produced</t>
  </si>
  <si>
    <t>Constraints on alcohol percentage</t>
  </si>
  <si>
    <t>Mixing Drinks</t>
  </si>
  <si>
    <t>1 Cup of Sex on the Beach</t>
  </si>
  <si>
    <t>&gt;= 1 ounce of Vodka</t>
  </si>
  <si>
    <t>&gt;= 1 ounce of Peach Schnapps</t>
  </si>
  <si>
    <t>&gt;= 1 ounce of Fruit Juice</t>
  </si>
  <si>
    <t xml:space="preserve">&gt;= 1 ounce of Vodka </t>
  </si>
  <si>
    <t>&gt;= 1 ounce of Triple Sec</t>
  </si>
  <si>
    <t xml:space="preserve">1 Cup of Cosmopolitan </t>
  </si>
  <si>
    <t>Blending plan</t>
  </si>
  <si>
    <t>Notes: Recipe (1 cup = 6 ounces)</t>
  </si>
  <si>
    <t>Cups sold</t>
  </si>
  <si>
    <t>Alcohol obtained (ounces)</t>
  </si>
  <si>
    <t>Alcohol required (ounces)</t>
  </si>
  <si>
    <t>White Russian</t>
  </si>
  <si>
    <t>Kaluha</t>
  </si>
  <si>
    <t>Whipping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</si>
</sst>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;\-&quot;$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 applyFill="1" applyAlignment="1">
      <alignment horizontal="left"/>
    </xf>
    <xf numFmtId="0" fontId="3" fillId="0" borderId="0" xfId="1" applyFont="1" applyFill="1"/>
    <xf numFmtId="0" fontId="4" fillId="0" borderId="0" xfId="1" applyFont="1" applyFill="1"/>
    <xf numFmtId="0" fontId="4" fillId="0" borderId="0" xfId="1" applyFont="1" applyFill="1" applyAlignment="1">
      <alignment horizontal="right"/>
    </xf>
    <xf numFmtId="0" fontId="4" fillId="0" borderId="0" xfId="1" applyFont="1" applyFill="1" applyAlignment="1">
      <alignment horizontal="left"/>
    </xf>
    <xf numFmtId="7" fontId="4" fillId="0" borderId="0" xfId="1" applyNumberFormat="1" applyFont="1" applyFill="1" applyBorder="1"/>
    <xf numFmtId="0" fontId="4" fillId="0" borderId="0" xfId="1" applyFont="1" applyFill="1" applyBorder="1"/>
    <xf numFmtId="0" fontId="4" fillId="0" borderId="0" xfId="1" applyNumberFormat="1" applyFont="1" applyFill="1" applyBorder="1"/>
    <xf numFmtId="0" fontId="3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3" fillId="0" borderId="0" xfId="1" applyFont="1" applyFill="1" applyAlignment="1">
      <alignment horizontal="right"/>
    </xf>
    <xf numFmtId="1" fontId="4" fillId="0" borderId="0" xfId="1" applyNumberFormat="1" applyFont="1" applyFill="1" applyBorder="1"/>
    <xf numFmtId="0" fontId="4" fillId="0" borderId="0" xfId="1" applyFont="1" applyFill="1" applyBorder="1" applyAlignment="1">
      <alignment horizontal="center"/>
    </xf>
    <xf numFmtId="0" fontId="4" fillId="0" borderId="0" xfId="1" applyFont="1" applyFill="1" applyAlignment="1">
      <alignment horizontal="left" vertical="center" wrapText="1"/>
    </xf>
    <xf numFmtId="0" fontId="3" fillId="0" borderId="0" xfId="1" applyFont="1" applyFill="1" applyBorder="1" applyAlignment="1">
      <alignment horizontal="centerContinuous"/>
    </xf>
    <xf numFmtId="0" fontId="4" fillId="0" borderId="0" xfId="1" quotePrefix="1" applyFont="1" applyFill="1" applyBorder="1" applyAlignment="1">
      <alignment horizontal="right"/>
    </xf>
    <xf numFmtId="0" fontId="3" fillId="0" borderId="0" xfId="1" applyFont="1" applyFill="1" applyAlignment="1">
      <alignment horizontal="centerContinuous"/>
    </xf>
    <xf numFmtId="164" fontId="4" fillId="0" borderId="0" xfId="1" applyNumberFormat="1" applyFont="1" applyFill="1" applyBorder="1"/>
    <xf numFmtId="1" fontId="4" fillId="0" borderId="2" xfId="1" applyNumberFormat="1" applyFont="1" applyFill="1" applyBorder="1"/>
    <xf numFmtId="1" fontId="4" fillId="0" borderId="3" xfId="1" applyNumberFormat="1" applyFont="1" applyFill="1" applyBorder="1"/>
    <xf numFmtId="1" fontId="4" fillId="0" borderId="4" xfId="1" applyNumberFormat="1" applyFont="1" applyFill="1" applyBorder="1"/>
    <xf numFmtId="1" fontId="4" fillId="0" borderId="5" xfId="1" applyNumberFormat="1" applyFont="1" applyFill="1" applyBorder="1"/>
    <xf numFmtId="2" fontId="4" fillId="0" borderId="0" xfId="1" applyNumberFormat="1" applyFont="1" applyFill="1" applyBorder="1"/>
    <xf numFmtId="1" fontId="4" fillId="0" borderId="6" xfId="1" applyNumberFormat="1" applyFont="1" applyFill="1" applyBorder="1"/>
    <xf numFmtId="1" fontId="4" fillId="0" borderId="7" xfId="1" applyNumberFormat="1" applyFont="1" applyFill="1" applyBorder="1"/>
    <xf numFmtId="0" fontId="4" fillId="0" borderId="0" xfId="1" quotePrefix="1" applyFont="1" applyFill="1" applyAlignment="1">
      <alignment horizontal="right"/>
    </xf>
    <xf numFmtId="0" fontId="3" fillId="0" borderId="8" xfId="1" applyFont="1" applyFill="1" applyBorder="1"/>
    <xf numFmtId="0" fontId="3" fillId="0" borderId="9" xfId="1" applyFont="1" applyFill="1" applyBorder="1" applyAlignment="1">
      <alignment horizontal="center"/>
    </xf>
    <xf numFmtId="0" fontId="4" fillId="0" borderId="9" xfId="1" applyFont="1" applyFill="1" applyBorder="1" applyAlignment="1">
      <alignment horizontal="left"/>
    </xf>
    <xf numFmtId="0" fontId="3" fillId="0" borderId="9" xfId="1" applyNumberFormat="1" applyFont="1" applyFill="1" applyBorder="1" applyAlignment="1">
      <alignment horizontal="center"/>
    </xf>
    <xf numFmtId="0" fontId="4" fillId="0" borderId="9" xfId="1" applyNumberFormat="1" applyFont="1" applyFill="1" applyBorder="1" applyAlignment="1">
      <alignment horizontal="left"/>
    </xf>
    <xf numFmtId="0" fontId="4" fillId="0" borderId="10" xfId="1" applyFont="1" applyFill="1" applyBorder="1" applyAlignment="1">
      <alignment horizontal="left"/>
    </xf>
    <xf numFmtId="37" fontId="4" fillId="0" borderId="1" xfId="2" applyNumberFormat="1" applyFont="1" applyFill="1" applyBorder="1"/>
    <xf numFmtId="1" fontId="4" fillId="0" borderId="0" xfId="1" applyNumberFormat="1" applyFont="1" applyFill="1"/>
    <xf numFmtId="0" fontId="4" fillId="0" borderId="0" xfId="1" applyFont="1" applyFill="1" applyBorder="1" applyAlignment="1">
      <alignment horizontal="left"/>
    </xf>
    <xf numFmtId="8" fontId="4" fillId="0" borderId="0" xfId="1" applyNumberFormat="1" applyFont="1" applyFill="1" applyBorder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7"/>
  <sheetViews>
    <sheetView tabSelected="1" topLeftCell="A3" workbookViewId="0">
      <selection activeCell="D34" sqref="D34"/>
    </sheetView>
  </sheetViews>
  <sheetFormatPr defaultRowHeight="15.75" x14ac:dyDescent="0.25"/>
  <cols>
    <col min="1" max="1" width="34.140625" style="3" bestFit="1" customWidth="1"/>
    <col min="2" max="2" width="16.28515625" style="3" bestFit="1" customWidth="1"/>
    <col min="3" max="3" width="13.140625" style="3" bestFit="1" customWidth="1"/>
    <col min="4" max="4" width="17.140625" style="3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D3" s="3" t="s">
        <v>31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36">
        <v>8</v>
      </c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8" t="s">
        <v>33</v>
      </c>
      <c r="B11" s="23">
        <v>0</v>
      </c>
      <c r="C11" s="7"/>
      <c r="D11" s="7"/>
      <c r="E11" s="7"/>
      <c r="F11" s="35"/>
    </row>
    <row r="12" spans="1:6" x14ac:dyDescent="0.25">
      <c r="A12" s="8" t="s">
        <v>32</v>
      </c>
      <c r="B12" s="23">
        <v>0.3</v>
      </c>
      <c r="C12" s="7"/>
      <c r="D12" s="7"/>
      <c r="E12" s="7"/>
      <c r="F12" s="35"/>
    </row>
    <row r="13" spans="1:6" x14ac:dyDescent="0.25">
      <c r="A13" s="5"/>
      <c r="B13" s="7"/>
      <c r="C13" s="7"/>
      <c r="D13" s="7"/>
      <c r="E13" s="7"/>
    </row>
    <row r="14" spans="1:6" x14ac:dyDescent="0.25">
      <c r="A14" s="1" t="s">
        <v>13</v>
      </c>
      <c r="B14" s="7"/>
      <c r="C14" s="7"/>
      <c r="D14" s="7"/>
      <c r="E14" s="7"/>
    </row>
    <row r="15" spans="1:6" x14ac:dyDescent="0.25">
      <c r="A15" s="5"/>
      <c r="B15" s="10" t="s">
        <v>6</v>
      </c>
      <c r="C15" s="10" t="s">
        <v>7</v>
      </c>
      <c r="D15" s="7" t="s">
        <v>31</v>
      </c>
      <c r="E15" s="7"/>
      <c r="F15" s="7"/>
    </row>
    <row r="16" spans="1:6" x14ac:dyDescent="0.25">
      <c r="A16" s="5"/>
      <c r="B16" s="23">
        <v>0.12</v>
      </c>
      <c r="C16" s="23">
        <v>0.3</v>
      </c>
      <c r="D16" s="7">
        <v>0.35</v>
      </c>
      <c r="E16" s="7"/>
      <c r="F16" s="7"/>
    </row>
    <row r="17" spans="1:11" x14ac:dyDescent="0.25">
      <c r="A17" s="5"/>
      <c r="B17" s="7"/>
      <c r="C17" s="7"/>
      <c r="D17" s="7"/>
      <c r="E17" s="7"/>
      <c r="F17" s="7"/>
    </row>
    <row r="18" spans="1:11" x14ac:dyDescent="0.25">
      <c r="A18" s="1" t="s">
        <v>26</v>
      </c>
      <c r="B18" s="7"/>
      <c r="C18" s="7"/>
      <c r="D18" s="7"/>
      <c r="E18" s="7"/>
      <c r="F18" s="7"/>
    </row>
    <row r="19" spans="1:11" ht="16.5" thickBot="1" x14ac:dyDescent="0.3">
      <c r="A19" s="11"/>
      <c r="B19" s="10" t="s">
        <v>6</v>
      </c>
      <c r="C19" s="10" t="s">
        <v>7</v>
      </c>
      <c r="D19" s="3" t="s">
        <v>31</v>
      </c>
      <c r="E19" s="10" t="s">
        <v>15</v>
      </c>
      <c r="F19" s="10"/>
      <c r="G19" s="10" t="s">
        <v>14</v>
      </c>
    </row>
    <row r="20" spans="1:11" ht="16.5" thickTop="1" x14ac:dyDescent="0.25">
      <c r="A20" s="5" t="s">
        <v>8</v>
      </c>
      <c r="B20" s="19">
        <v>0</v>
      </c>
      <c r="C20" s="20">
        <v>0</v>
      </c>
      <c r="D20" s="3">
        <v>1200</v>
      </c>
      <c r="E20" s="12">
        <f>SUM(B20:D20)</f>
        <v>1200</v>
      </c>
      <c r="F20" s="13" t="s">
        <v>3</v>
      </c>
      <c r="G20" s="7">
        <v>1200</v>
      </c>
    </row>
    <row r="21" spans="1:11" x14ac:dyDescent="0.25">
      <c r="A21" s="5" t="s">
        <v>9</v>
      </c>
      <c r="B21" s="24">
        <v>0</v>
      </c>
      <c r="C21" s="25">
        <v>0</v>
      </c>
      <c r="D21" s="3">
        <v>0</v>
      </c>
      <c r="E21" s="12">
        <f t="shared" ref="E21:E25" si="0">SUM(B21:D21)</f>
        <v>0</v>
      </c>
      <c r="F21" s="13" t="s">
        <v>3</v>
      </c>
      <c r="G21" s="7">
        <v>600</v>
      </c>
    </row>
    <row r="22" spans="1:11" x14ac:dyDescent="0.25">
      <c r="A22" s="5" t="s">
        <v>10</v>
      </c>
      <c r="B22" s="24">
        <v>0</v>
      </c>
      <c r="C22" s="25">
        <v>0</v>
      </c>
      <c r="D22" s="3">
        <v>0</v>
      </c>
      <c r="E22" s="12">
        <f t="shared" si="0"/>
        <v>0</v>
      </c>
      <c r="F22" s="13" t="s">
        <v>3</v>
      </c>
      <c r="G22" s="7">
        <v>500</v>
      </c>
    </row>
    <row r="23" spans="1:11" x14ac:dyDescent="0.25">
      <c r="A23" s="5" t="s">
        <v>11</v>
      </c>
      <c r="B23" s="24">
        <v>0</v>
      </c>
      <c r="C23" s="25">
        <v>0</v>
      </c>
      <c r="D23" s="3">
        <v>0</v>
      </c>
      <c r="E23" s="12">
        <f t="shared" si="0"/>
        <v>0</v>
      </c>
      <c r="F23" s="13" t="s">
        <v>3</v>
      </c>
      <c r="G23" s="7">
        <v>3000</v>
      </c>
    </row>
    <row r="24" spans="1:11" x14ac:dyDescent="0.25">
      <c r="A24" s="5" t="s">
        <v>32</v>
      </c>
      <c r="B24" s="24">
        <v>0</v>
      </c>
      <c r="C24" s="25">
        <v>0</v>
      </c>
      <c r="D24" s="3">
        <v>199.99999999999997</v>
      </c>
      <c r="E24" s="12">
        <f t="shared" si="0"/>
        <v>199.99999999999997</v>
      </c>
      <c r="F24" s="13" t="s">
        <v>3</v>
      </c>
      <c r="G24" s="7">
        <v>500</v>
      </c>
    </row>
    <row r="25" spans="1:11" ht="16.5" thickBot="1" x14ac:dyDescent="0.3">
      <c r="A25" s="5" t="s">
        <v>33</v>
      </c>
      <c r="B25" s="21">
        <v>0</v>
      </c>
      <c r="C25" s="22">
        <v>0</v>
      </c>
      <c r="D25" s="3">
        <v>199.99999999999997</v>
      </c>
      <c r="E25" s="12">
        <f>SUM(B25:D25)</f>
        <v>199.99999999999997</v>
      </c>
      <c r="F25" s="13" t="s">
        <v>3</v>
      </c>
      <c r="G25" s="7">
        <v>300</v>
      </c>
      <c r="H25" s="7"/>
      <c r="I25" s="7"/>
      <c r="J25" s="7"/>
      <c r="K25" s="7"/>
    </row>
    <row r="26" spans="1:11" ht="16.5" thickTop="1" x14ac:dyDescent="0.25">
      <c r="A26" s="26" t="s">
        <v>16</v>
      </c>
      <c r="B26" s="12">
        <f>SUM(B19:B23)</f>
        <v>0</v>
      </c>
      <c r="C26" s="12">
        <f t="shared" ref="C26:D26" si="1">SUM(C19:C23)</f>
        <v>0</v>
      </c>
      <c r="D26" s="12">
        <f t="shared" si="1"/>
        <v>1200</v>
      </c>
      <c r="E26" s="12"/>
      <c r="F26" s="7"/>
    </row>
    <row r="27" spans="1:11" x14ac:dyDescent="0.25">
      <c r="A27" s="4" t="s">
        <v>28</v>
      </c>
      <c r="B27" s="12">
        <f>B26/6</f>
        <v>0</v>
      </c>
      <c r="C27" s="12">
        <f t="shared" ref="C27:D27" si="2">C26/6</f>
        <v>0</v>
      </c>
      <c r="D27" s="12">
        <f t="shared" si="2"/>
        <v>200</v>
      </c>
      <c r="E27" s="12"/>
      <c r="F27" s="7"/>
    </row>
    <row r="28" spans="1:11" x14ac:dyDescent="0.25">
      <c r="A28" s="4"/>
      <c r="B28" s="7"/>
      <c r="C28" s="7"/>
      <c r="D28" s="7"/>
      <c r="E28" s="7"/>
      <c r="F28" s="7"/>
    </row>
    <row r="29" spans="1:11" x14ac:dyDescent="0.25">
      <c r="A29" s="1" t="s">
        <v>17</v>
      </c>
      <c r="B29" s="7"/>
      <c r="C29" s="7"/>
      <c r="D29" s="7"/>
      <c r="E29" s="7"/>
      <c r="F29" s="7"/>
    </row>
    <row r="30" spans="1:11" x14ac:dyDescent="0.25">
      <c r="A30" s="5"/>
      <c r="B30" s="4" t="s">
        <v>6</v>
      </c>
      <c r="C30" s="4" t="s">
        <v>7</v>
      </c>
      <c r="D30" s="7" t="s">
        <v>31</v>
      </c>
      <c r="E30" s="7"/>
      <c r="F30" s="7"/>
    </row>
    <row r="31" spans="1:11" x14ac:dyDescent="0.25">
      <c r="A31" s="14" t="s">
        <v>29</v>
      </c>
      <c r="B31" s="12">
        <f>SUMPRODUCT($B7:$B12,B20:B25)</f>
        <v>0</v>
      </c>
      <c r="C31" s="12">
        <f>SUMPRODUCT($B7:$B12,C20:C25)</f>
        <v>0</v>
      </c>
      <c r="D31" s="12">
        <f>SUMPRODUCT($B7:$B12,D20:D25)</f>
        <v>540</v>
      </c>
      <c r="E31" s="7"/>
      <c r="F31" s="7"/>
    </row>
    <row r="32" spans="1:11" s="4" customFormat="1" x14ac:dyDescent="0.25">
      <c r="A32" s="5"/>
      <c r="B32" s="16"/>
      <c r="C32" s="16"/>
      <c r="D32" s="7"/>
      <c r="E32" s="7"/>
      <c r="F32" s="7"/>
    </row>
    <row r="33" spans="1:7" x14ac:dyDescent="0.25">
      <c r="A33" s="14" t="s">
        <v>30</v>
      </c>
      <c r="B33" s="12">
        <f>B16*B26</f>
        <v>0</v>
      </c>
      <c r="C33" s="12">
        <f t="shared" ref="C33:D33" si="3">C16*C26</f>
        <v>0</v>
      </c>
      <c r="D33" s="12">
        <f t="shared" si="3"/>
        <v>420</v>
      </c>
      <c r="E33" s="7"/>
      <c r="F33" s="12"/>
    </row>
    <row r="34" spans="1:7" x14ac:dyDescent="0.25">
      <c r="A34" s="17"/>
      <c r="B34" s="7"/>
      <c r="C34" s="7"/>
      <c r="D34" s="7"/>
      <c r="E34" s="7"/>
      <c r="F34" s="7"/>
    </row>
    <row r="35" spans="1:7" ht="16.5" thickBot="1" x14ac:dyDescent="0.3">
      <c r="A35" s="2" t="s">
        <v>2</v>
      </c>
      <c r="B35" s="7"/>
      <c r="C35" s="7"/>
      <c r="D35" s="7"/>
      <c r="E35" s="7"/>
      <c r="F35" s="7"/>
      <c r="G35" s="34"/>
    </row>
    <row r="36" spans="1:7" ht="17.25" thickTop="1" thickBot="1" x14ac:dyDescent="0.3">
      <c r="A36" s="5" t="s">
        <v>1</v>
      </c>
      <c r="B36" s="33">
        <f>SUMPRODUCT(B4:D4,B26:D26)</f>
        <v>9600</v>
      </c>
      <c r="C36" s="18"/>
      <c r="D36" s="7"/>
      <c r="E36" s="7"/>
      <c r="F36" s="7"/>
    </row>
    <row r="37" spans="1:7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E18" sqref="E18"/>
    </sheetView>
  </sheetViews>
  <sheetFormatPr defaultRowHeight="15.75" x14ac:dyDescent="0.25"/>
  <cols>
    <col min="1" max="1" width="34.140625" style="3" bestFit="1" customWidth="1"/>
    <col min="2" max="2" width="16.28515625" style="3" bestFit="1" customWidth="1"/>
    <col min="3" max="3" width="13.140625" style="3" bestFit="1" customWidth="1"/>
    <col min="4" max="4" width="13.140625" style="3" customWidth="1"/>
    <col min="5" max="5" width="12.140625" style="3" bestFit="1" customWidth="1"/>
    <col min="6" max="6" width="3.5703125" style="3" bestFit="1" customWidth="1"/>
    <col min="7" max="7" width="33.140625" style="3" bestFit="1" customWidth="1"/>
    <col min="8" max="8" width="22.140625" style="3" bestFit="1" customWidth="1"/>
    <col min="9" max="250" width="9.140625" style="3"/>
    <col min="251" max="251" width="23.5703125" style="3" customWidth="1"/>
    <col min="252" max="252" width="12.28515625" style="3" customWidth="1"/>
    <col min="253" max="253" width="11.5703125" style="3" customWidth="1"/>
    <col min="254" max="254" width="12" style="3" customWidth="1"/>
    <col min="255" max="255" width="10.7109375" style="3" customWidth="1"/>
    <col min="256" max="256" width="21.140625" style="3" bestFit="1" customWidth="1"/>
    <col min="257" max="257" width="14.5703125" style="3" customWidth="1"/>
    <col min="258" max="506" width="9.140625" style="3"/>
    <col min="507" max="507" width="23.5703125" style="3" customWidth="1"/>
    <col min="508" max="508" width="12.28515625" style="3" customWidth="1"/>
    <col min="509" max="509" width="11.5703125" style="3" customWidth="1"/>
    <col min="510" max="510" width="12" style="3" customWidth="1"/>
    <col min="511" max="511" width="10.7109375" style="3" customWidth="1"/>
    <col min="512" max="512" width="21.140625" style="3" bestFit="1" customWidth="1"/>
    <col min="513" max="513" width="14.5703125" style="3" customWidth="1"/>
    <col min="514" max="762" width="9.140625" style="3"/>
    <col min="763" max="763" width="23.5703125" style="3" customWidth="1"/>
    <col min="764" max="764" width="12.28515625" style="3" customWidth="1"/>
    <col min="765" max="765" width="11.5703125" style="3" customWidth="1"/>
    <col min="766" max="766" width="12" style="3" customWidth="1"/>
    <col min="767" max="767" width="10.7109375" style="3" customWidth="1"/>
    <col min="768" max="768" width="21.140625" style="3" bestFit="1" customWidth="1"/>
    <col min="769" max="769" width="14.5703125" style="3" customWidth="1"/>
    <col min="770" max="1018" width="9.140625" style="3"/>
    <col min="1019" max="1019" width="23.5703125" style="3" customWidth="1"/>
    <col min="1020" max="1020" width="12.28515625" style="3" customWidth="1"/>
    <col min="1021" max="1021" width="11.5703125" style="3" customWidth="1"/>
    <col min="1022" max="1022" width="12" style="3" customWidth="1"/>
    <col min="1023" max="1023" width="10.7109375" style="3" customWidth="1"/>
    <col min="1024" max="1024" width="21.140625" style="3" bestFit="1" customWidth="1"/>
    <col min="1025" max="1025" width="14.5703125" style="3" customWidth="1"/>
    <col min="1026" max="1274" width="9.140625" style="3"/>
    <col min="1275" max="1275" width="23.5703125" style="3" customWidth="1"/>
    <col min="1276" max="1276" width="12.28515625" style="3" customWidth="1"/>
    <col min="1277" max="1277" width="11.5703125" style="3" customWidth="1"/>
    <col min="1278" max="1278" width="12" style="3" customWidth="1"/>
    <col min="1279" max="1279" width="10.7109375" style="3" customWidth="1"/>
    <col min="1280" max="1280" width="21.140625" style="3" bestFit="1" customWidth="1"/>
    <col min="1281" max="1281" width="14.5703125" style="3" customWidth="1"/>
    <col min="1282" max="1530" width="9.140625" style="3"/>
    <col min="1531" max="1531" width="23.5703125" style="3" customWidth="1"/>
    <col min="1532" max="1532" width="12.28515625" style="3" customWidth="1"/>
    <col min="1533" max="1533" width="11.5703125" style="3" customWidth="1"/>
    <col min="1534" max="1534" width="12" style="3" customWidth="1"/>
    <col min="1535" max="1535" width="10.7109375" style="3" customWidth="1"/>
    <col min="1536" max="1536" width="21.140625" style="3" bestFit="1" customWidth="1"/>
    <col min="1537" max="1537" width="14.5703125" style="3" customWidth="1"/>
    <col min="1538" max="1786" width="9.140625" style="3"/>
    <col min="1787" max="1787" width="23.5703125" style="3" customWidth="1"/>
    <col min="1788" max="1788" width="12.28515625" style="3" customWidth="1"/>
    <col min="1789" max="1789" width="11.5703125" style="3" customWidth="1"/>
    <col min="1790" max="1790" width="12" style="3" customWidth="1"/>
    <col min="1791" max="1791" width="10.7109375" style="3" customWidth="1"/>
    <col min="1792" max="1792" width="21.140625" style="3" bestFit="1" customWidth="1"/>
    <col min="1793" max="1793" width="14.5703125" style="3" customWidth="1"/>
    <col min="1794" max="2042" width="9.140625" style="3"/>
    <col min="2043" max="2043" width="23.5703125" style="3" customWidth="1"/>
    <col min="2044" max="2044" width="12.28515625" style="3" customWidth="1"/>
    <col min="2045" max="2045" width="11.5703125" style="3" customWidth="1"/>
    <col min="2046" max="2046" width="12" style="3" customWidth="1"/>
    <col min="2047" max="2047" width="10.7109375" style="3" customWidth="1"/>
    <col min="2048" max="2048" width="21.140625" style="3" bestFit="1" customWidth="1"/>
    <col min="2049" max="2049" width="14.5703125" style="3" customWidth="1"/>
    <col min="2050" max="2298" width="9.140625" style="3"/>
    <col min="2299" max="2299" width="23.5703125" style="3" customWidth="1"/>
    <col min="2300" max="2300" width="12.28515625" style="3" customWidth="1"/>
    <col min="2301" max="2301" width="11.5703125" style="3" customWidth="1"/>
    <col min="2302" max="2302" width="12" style="3" customWidth="1"/>
    <col min="2303" max="2303" width="10.7109375" style="3" customWidth="1"/>
    <col min="2304" max="2304" width="21.140625" style="3" bestFit="1" customWidth="1"/>
    <col min="2305" max="2305" width="14.5703125" style="3" customWidth="1"/>
    <col min="2306" max="2554" width="9.140625" style="3"/>
    <col min="2555" max="2555" width="23.5703125" style="3" customWidth="1"/>
    <col min="2556" max="2556" width="12.28515625" style="3" customWidth="1"/>
    <col min="2557" max="2557" width="11.5703125" style="3" customWidth="1"/>
    <col min="2558" max="2558" width="12" style="3" customWidth="1"/>
    <col min="2559" max="2559" width="10.7109375" style="3" customWidth="1"/>
    <col min="2560" max="2560" width="21.140625" style="3" bestFit="1" customWidth="1"/>
    <col min="2561" max="2561" width="14.5703125" style="3" customWidth="1"/>
    <col min="2562" max="2810" width="9.140625" style="3"/>
    <col min="2811" max="2811" width="23.5703125" style="3" customWidth="1"/>
    <col min="2812" max="2812" width="12.28515625" style="3" customWidth="1"/>
    <col min="2813" max="2813" width="11.5703125" style="3" customWidth="1"/>
    <col min="2814" max="2814" width="12" style="3" customWidth="1"/>
    <col min="2815" max="2815" width="10.7109375" style="3" customWidth="1"/>
    <col min="2816" max="2816" width="21.140625" style="3" bestFit="1" customWidth="1"/>
    <col min="2817" max="2817" width="14.5703125" style="3" customWidth="1"/>
    <col min="2818" max="3066" width="9.140625" style="3"/>
    <col min="3067" max="3067" width="23.5703125" style="3" customWidth="1"/>
    <col min="3068" max="3068" width="12.28515625" style="3" customWidth="1"/>
    <col min="3069" max="3069" width="11.5703125" style="3" customWidth="1"/>
    <col min="3070" max="3070" width="12" style="3" customWidth="1"/>
    <col min="3071" max="3071" width="10.7109375" style="3" customWidth="1"/>
    <col min="3072" max="3072" width="21.140625" style="3" bestFit="1" customWidth="1"/>
    <col min="3073" max="3073" width="14.5703125" style="3" customWidth="1"/>
    <col min="3074" max="3322" width="9.140625" style="3"/>
    <col min="3323" max="3323" width="23.5703125" style="3" customWidth="1"/>
    <col min="3324" max="3324" width="12.28515625" style="3" customWidth="1"/>
    <col min="3325" max="3325" width="11.5703125" style="3" customWidth="1"/>
    <col min="3326" max="3326" width="12" style="3" customWidth="1"/>
    <col min="3327" max="3327" width="10.7109375" style="3" customWidth="1"/>
    <col min="3328" max="3328" width="21.140625" style="3" bestFit="1" customWidth="1"/>
    <col min="3329" max="3329" width="14.5703125" style="3" customWidth="1"/>
    <col min="3330" max="3578" width="9.140625" style="3"/>
    <col min="3579" max="3579" width="23.5703125" style="3" customWidth="1"/>
    <col min="3580" max="3580" width="12.28515625" style="3" customWidth="1"/>
    <col min="3581" max="3581" width="11.5703125" style="3" customWidth="1"/>
    <col min="3582" max="3582" width="12" style="3" customWidth="1"/>
    <col min="3583" max="3583" width="10.7109375" style="3" customWidth="1"/>
    <col min="3584" max="3584" width="21.140625" style="3" bestFit="1" customWidth="1"/>
    <col min="3585" max="3585" width="14.5703125" style="3" customWidth="1"/>
    <col min="3586" max="3834" width="9.140625" style="3"/>
    <col min="3835" max="3835" width="23.5703125" style="3" customWidth="1"/>
    <col min="3836" max="3836" width="12.28515625" style="3" customWidth="1"/>
    <col min="3837" max="3837" width="11.5703125" style="3" customWidth="1"/>
    <col min="3838" max="3838" width="12" style="3" customWidth="1"/>
    <col min="3839" max="3839" width="10.7109375" style="3" customWidth="1"/>
    <col min="3840" max="3840" width="21.140625" style="3" bestFit="1" customWidth="1"/>
    <col min="3841" max="3841" width="14.5703125" style="3" customWidth="1"/>
    <col min="3842" max="4090" width="9.140625" style="3"/>
    <col min="4091" max="4091" width="23.5703125" style="3" customWidth="1"/>
    <col min="4092" max="4092" width="12.28515625" style="3" customWidth="1"/>
    <col min="4093" max="4093" width="11.5703125" style="3" customWidth="1"/>
    <col min="4094" max="4094" width="12" style="3" customWidth="1"/>
    <col min="4095" max="4095" width="10.7109375" style="3" customWidth="1"/>
    <col min="4096" max="4096" width="21.140625" style="3" bestFit="1" customWidth="1"/>
    <col min="4097" max="4097" width="14.5703125" style="3" customWidth="1"/>
    <col min="4098" max="4346" width="9.140625" style="3"/>
    <col min="4347" max="4347" width="23.5703125" style="3" customWidth="1"/>
    <col min="4348" max="4348" width="12.28515625" style="3" customWidth="1"/>
    <col min="4349" max="4349" width="11.5703125" style="3" customWidth="1"/>
    <col min="4350" max="4350" width="12" style="3" customWidth="1"/>
    <col min="4351" max="4351" width="10.7109375" style="3" customWidth="1"/>
    <col min="4352" max="4352" width="21.140625" style="3" bestFit="1" customWidth="1"/>
    <col min="4353" max="4353" width="14.5703125" style="3" customWidth="1"/>
    <col min="4354" max="4602" width="9.140625" style="3"/>
    <col min="4603" max="4603" width="23.5703125" style="3" customWidth="1"/>
    <col min="4604" max="4604" width="12.28515625" style="3" customWidth="1"/>
    <col min="4605" max="4605" width="11.5703125" style="3" customWidth="1"/>
    <col min="4606" max="4606" width="12" style="3" customWidth="1"/>
    <col min="4607" max="4607" width="10.7109375" style="3" customWidth="1"/>
    <col min="4608" max="4608" width="21.140625" style="3" bestFit="1" customWidth="1"/>
    <col min="4609" max="4609" width="14.5703125" style="3" customWidth="1"/>
    <col min="4610" max="4858" width="9.140625" style="3"/>
    <col min="4859" max="4859" width="23.5703125" style="3" customWidth="1"/>
    <col min="4860" max="4860" width="12.28515625" style="3" customWidth="1"/>
    <col min="4861" max="4861" width="11.5703125" style="3" customWidth="1"/>
    <col min="4862" max="4862" width="12" style="3" customWidth="1"/>
    <col min="4863" max="4863" width="10.7109375" style="3" customWidth="1"/>
    <col min="4864" max="4864" width="21.140625" style="3" bestFit="1" customWidth="1"/>
    <col min="4865" max="4865" width="14.5703125" style="3" customWidth="1"/>
    <col min="4866" max="5114" width="9.140625" style="3"/>
    <col min="5115" max="5115" width="23.5703125" style="3" customWidth="1"/>
    <col min="5116" max="5116" width="12.28515625" style="3" customWidth="1"/>
    <col min="5117" max="5117" width="11.5703125" style="3" customWidth="1"/>
    <col min="5118" max="5118" width="12" style="3" customWidth="1"/>
    <col min="5119" max="5119" width="10.7109375" style="3" customWidth="1"/>
    <col min="5120" max="5120" width="21.140625" style="3" bestFit="1" customWidth="1"/>
    <col min="5121" max="5121" width="14.5703125" style="3" customWidth="1"/>
    <col min="5122" max="5370" width="9.140625" style="3"/>
    <col min="5371" max="5371" width="23.5703125" style="3" customWidth="1"/>
    <col min="5372" max="5372" width="12.28515625" style="3" customWidth="1"/>
    <col min="5373" max="5373" width="11.5703125" style="3" customWidth="1"/>
    <col min="5374" max="5374" width="12" style="3" customWidth="1"/>
    <col min="5375" max="5375" width="10.7109375" style="3" customWidth="1"/>
    <col min="5376" max="5376" width="21.140625" style="3" bestFit="1" customWidth="1"/>
    <col min="5377" max="5377" width="14.5703125" style="3" customWidth="1"/>
    <col min="5378" max="5626" width="9.140625" style="3"/>
    <col min="5627" max="5627" width="23.5703125" style="3" customWidth="1"/>
    <col min="5628" max="5628" width="12.28515625" style="3" customWidth="1"/>
    <col min="5629" max="5629" width="11.5703125" style="3" customWidth="1"/>
    <col min="5630" max="5630" width="12" style="3" customWidth="1"/>
    <col min="5631" max="5631" width="10.7109375" style="3" customWidth="1"/>
    <col min="5632" max="5632" width="21.140625" style="3" bestFit="1" customWidth="1"/>
    <col min="5633" max="5633" width="14.5703125" style="3" customWidth="1"/>
    <col min="5634" max="5882" width="9.140625" style="3"/>
    <col min="5883" max="5883" width="23.5703125" style="3" customWidth="1"/>
    <col min="5884" max="5884" width="12.28515625" style="3" customWidth="1"/>
    <col min="5885" max="5885" width="11.5703125" style="3" customWidth="1"/>
    <col min="5886" max="5886" width="12" style="3" customWidth="1"/>
    <col min="5887" max="5887" width="10.7109375" style="3" customWidth="1"/>
    <col min="5888" max="5888" width="21.140625" style="3" bestFit="1" customWidth="1"/>
    <col min="5889" max="5889" width="14.5703125" style="3" customWidth="1"/>
    <col min="5890" max="6138" width="9.140625" style="3"/>
    <col min="6139" max="6139" width="23.5703125" style="3" customWidth="1"/>
    <col min="6140" max="6140" width="12.28515625" style="3" customWidth="1"/>
    <col min="6141" max="6141" width="11.5703125" style="3" customWidth="1"/>
    <col min="6142" max="6142" width="12" style="3" customWidth="1"/>
    <col min="6143" max="6143" width="10.7109375" style="3" customWidth="1"/>
    <col min="6144" max="6144" width="21.140625" style="3" bestFit="1" customWidth="1"/>
    <col min="6145" max="6145" width="14.5703125" style="3" customWidth="1"/>
    <col min="6146" max="6394" width="9.140625" style="3"/>
    <col min="6395" max="6395" width="23.5703125" style="3" customWidth="1"/>
    <col min="6396" max="6396" width="12.28515625" style="3" customWidth="1"/>
    <col min="6397" max="6397" width="11.5703125" style="3" customWidth="1"/>
    <col min="6398" max="6398" width="12" style="3" customWidth="1"/>
    <col min="6399" max="6399" width="10.7109375" style="3" customWidth="1"/>
    <col min="6400" max="6400" width="21.140625" style="3" bestFit="1" customWidth="1"/>
    <col min="6401" max="6401" width="14.5703125" style="3" customWidth="1"/>
    <col min="6402" max="6650" width="9.140625" style="3"/>
    <col min="6651" max="6651" width="23.5703125" style="3" customWidth="1"/>
    <col min="6652" max="6652" width="12.28515625" style="3" customWidth="1"/>
    <col min="6653" max="6653" width="11.5703125" style="3" customWidth="1"/>
    <col min="6654" max="6654" width="12" style="3" customWidth="1"/>
    <col min="6655" max="6655" width="10.7109375" style="3" customWidth="1"/>
    <col min="6656" max="6656" width="21.140625" style="3" bestFit="1" customWidth="1"/>
    <col min="6657" max="6657" width="14.5703125" style="3" customWidth="1"/>
    <col min="6658" max="6906" width="9.140625" style="3"/>
    <col min="6907" max="6907" width="23.5703125" style="3" customWidth="1"/>
    <col min="6908" max="6908" width="12.28515625" style="3" customWidth="1"/>
    <col min="6909" max="6909" width="11.5703125" style="3" customWidth="1"/>
    <col min="6910" max="6910" width="12" style="3" customWidth="1"/>
    <col min="6911" max="6911" width="10.7109375" style="3" customWidth="1"/>
    <col min="6912" max="6912" width="21.140625" style="3" bestFit="1" customWidth="1"/>
    <col min="6913" max="6913" width="14.5703125" style="3" customWidth="1"/>
    <col min="6914" max="7162" width="9.140625" style="3"/>
    <col min="7163" max="7163" width="23.5703125" style="3" customWidth="1"/>
    <col min="7164" max="7164" width="12.28515625" style="3" customWidth="1"/>
    <col min="7165" max="7165" width="11.5703125" style="3" customWidth="1"/>
    <col min="7166" max="7166" width="12" style="3" customWidth="1"/>
    <col min="7167" max="7167" width="10.7109375" style="3" customWidth="1"/>
    <col min="7168" max="7168" width="21.140625" style="3" bestFit="1" customWidth="1"/>
    <col min="7169" max="7169" width="14.5703125" style="3" customWidth="1"/>
    <col min="7170" max="7418" width="9.140625" style="3"/>
    <col min="7419" max="7419" width="23.5703125" style="3" customWidth="1"/>
    <col min="7420" max="7420" width="12.28515625" style="3" customWidth="1"/>
    <col min="7421" max="7421" width="11.5703125" style="3" customWidth="1"/>
    <col min="7422" max="7422" width="12" style="3" customWidth="1"/>
    <col min="7423" max="7423" width="10.7109375" style="3" customWidth="1"/>
    <col min="7424" max="7424" width="21.140625" style="3" bestFit="1" customWidth="1"/>
    <col min="7425" max="7425" width="14.5703125" style="3" customWidth="1"/>
    <col min="7426" max="7674" width="9.140625" style="3"/>
    <col min="7675" max="7675" width="23.5703125" style="3" customWidth="1"/>
    <col min="7676" max="7676" width="12.28515625" style="3" customWidth="1"/>
    <col min="7677" max="7677" width="11.5703125" style="3" customWidth="1"/>
    <col min="7678" max="7678" width="12" style="3" customWidth="1"/>
    <col min="7679" max="7679" width="10.7109375" style="3" customWidth="1"/>
    <col min="7680" max="7680" width="21.140625" style="3" bestFit="1" customWidth="1"/>
    <col min="7681" max="7681" width="14.5703125" style="3" customWidth="1"/>
    <col min="7682" max="7930" width="9.140625" style="3"/>
    <col min="7931" max="7931" width="23.5703125" style="3" customWidth="1"/>
    <col min="7932" max="7932" width="12.28515625" style="3" customWidth="1"/>
    <col min="7933" max="7933" width="11.5703125" style="3" customWidth="1"/>
    <col min="7934" max="7934" width="12" style="3" customWidth="1"/>
    <col min="7935" max="7935" width="10.7109375" style="3" customWidth="1"/>
    <col min="7936" max="7936" width="21.140625" style="3" bestFit="1" customWidth="1"/>
    <col min="7937" max="7937" width="14.5703125" style="3" customWidth="1"/>
    <col min="7938" max="8186" width="9.140625" style="3"/>
    <col min="8187" max="8187" width="23.5703125" style="3" customWidth="1"/>
    <col min="8188" max="8188" width="12.28515625" style="3" customWidth="1"/>
    <col min="8189" max="8189" width="11.5703125" style="3" customWidth="1"/>
    <col min="8190" max="8190" width="12" style="3" customWidth="1"/>
    <col min="8191" max="8191" width="10.7109375" style="3" customWidth="1"/>
    <col min="8192" max="8192" width="21.140625" style="3" bestFit="1" customWidth="1"/>
    <col min="8193" max="8193" width="14.5703125" style="3" customWidth="1"/>
    <col min="8194" max="8442" width="9.140625" style="3"/>
    <col min="8443" max="8443" width="23.5703125" style="3" customWidth="1"/>
    <col min="8444" max="8444" width="12.28515625" style="3" customWidth="1"/>
    <col min="8445" max="8445" width="11.5703125" style="3" customWidth="1"/>
    <col min="8446" max="8446" width="12" style="3" customWidth="1"/>
    <col min="8447" max="8447" width="10.7109375" style="3" customWidth="1"/>
    <col min="8448" max="8448" width="21.140625" style="3" bestFit="1" customWidth="1"/>
    <col min="8449" max="8449" width="14.5703125" style="3" customWidth="1"/>
    <col min="8450" max="8698" width="9.140625" style="3"/>
    <col min="8699" max="8699" width="23.5703125" style="3" customWidth="1"/>
    <col min="8700" max="8700" width="12.28515625" style="3" customWidth="1"/>
    <col min="8701" max="8701" width="11.5703125" style="3" customWidth="1"/>
    <col min="8702" max="8702" width="12" style="3" customWidth="1"/>
    <col min="8703" max="8703" width="10.7109375" style="3" customWidth="1"/>
    <col min="8704" max="8704" width="21.140625" style="3" bestFit="1" customWidth="1"/>
    <col min="8705" max="8705" width="14.5703125" style="3" customWidth="1"/>
    <col min="8706" max="8954" width="9.140625" style="3"/>
    <col min="8955" max="8955" width="23.5703125" style="3" customWidth="1"/>
    <col min="8956" max="8956" width="12.28515625" style="3" customWidth="1"/>
    <col min="8957" max="8957" width="11.5703125" style="3" customWidth="1"/>
    <col min="8958" max="8958" width="12" style="3" customWidth="1"/>
    <col min="8959" max="8959" width="10.7109375" style="3" customWidth="1"/>
    <col min="8960" max="8960" width="21.140625" style="3" bestFit="1" customWidth="1"/>
    <col min="8961" max="8961" width="14.5703125" style="3" customWidth="1"/>
    <col min="8962" max="9210" width="9.140625" style="3"/>
    <col min="9211" max="9211" width="23.5703125" style="3" customWidth="1"/>
    <col min="9212" max="9212" width="12.28515625" style="3" customWidth="1"/>
    <col min="9213" max="9213" width="11.5703125" style="3" customWidth="1"/>
    <col min="9214" max="9214" width="12" style="3" customWidth="1"/>
    <col min="9215" max="9215" width="10.7109375" style="3" customWidth="1"/>
    <col min="9216" max="9216" width="21.140625" style="3" bestFit="1" customWidth="1"/>
    <col min="9217" max="9217" width="14.5703125" style="3" customWidth="1"/>
    <col min="9218" max="9466" width="9.140625" style="3"/>
    <col min="9467" max="9467" width="23.5703125" style="3" customWidth="1"/>
    <col min="9468" max="9468" width="12.28515625" style="3" customWidth="1"/>
    <col min="9469" max="9469" width="11.5703125" style="3" customWidth="1"/>
    <col min="9470" max="9470" width="12" style="3" customWidth="1"/>
    <col min="9471" max="9471" width="10.7109375" style="3" customWidth="1"/>
    <col min="9472" max="9472" width="21.140625" style="3" bestFit="1" customWidth="1"/>
    <col min="9473" max="9473" width="14.5703125" style="3" customWidth="1"/>
    <col min="9474" max="9722" width="9.140625" style="3"/>
    <col min="9723" max="9723" width="23.5703125" style="3" customWidth="1"/>
    <col min="9724" max="9724" width="12.28515625" style="3" customWidth="1"/>
    <col min="9725" max="9725" width="11.5703125" style="3" customWidth="1"/>
    <col min="9726" max="9726" width="12" style="3" customWidth="1"/>
    <col min="9727" max="9727" width="10.7109375" style="3" customWidth="1"/>
    <col min="9728" max="9728" width="21.140625" style="3" bestFit="1" customWidth="1"/>
    <col min="9729" max="9729" width="14.5703125" style="3" customWidth="1"/>
    <col min="9730" max="9978" width="9.140625" style="3"/>
    <col min="9979" max="9979" width="23.5703125" style="3" customWidth="1"/>
    <col min="9980" max="9980" width="12.28515625" style="3" customWidth="1"/>
    <col min="9981" max="9981" width="11.5703125" style="3" customWidth="1"/>
    <col min="9982" max="9982" width="12" style="3" customWidth="1"/>
    <col min="9983" max="9983" width="10.7109375" style="3" customWidth="1"/>
    <col min="9984" max="9984" width="21.140625" style="3" bestFit="1" customWidth="1"/>
    <col min="9985" max="9985" width="14.5703125" style="3" customWidth="1"/>
    <col min="9986" max="10234" width="9.140625" style="3"/>
    <col min="10235" max="10235" width="23.5703125" style="3" customWidth="1"/>
    <col min="10236" max="10236" width="12.28515625" style="3" customWidth="1"/>
    <col min="10237" max="10237" width="11.5703125" style="3" customWidth="1"/>
    <col min="10238" max="10238" width="12" style="3" customWidth="1"/>
    <col min="10239" max="10239" width="10.7109375" style="3" customWidth="1"/>
    <col min="10240" max="10240" width="21.140625" style="3" bestFit="1" customWidth="1"/>
    <col min="10241" max="10241" width="14.5703125" style="3" customWidth="1"/>
    <col min="10242" max="10490" width="9.140625" style="3"/>
    <col min="10491" max="10491" width="23.5703125" style="3" customWidth="1"/>
    <col min="10492" max="10492" width="12.28515625" style="3" customWidth="1"/>
    <col min="10493" max="10493" width="11.5703125" style="3" customWidth="1"/>
    <col min="10494" max="10494" width="12" style="3" customWidth="1"/>
    <col min="10495" max="10495" width="10.7109375" style="3" customWidth="1"/>
    <col min="10496" max="10496" width="21.140625" style="3" bestFit="1" customWidth="1"/>
    <col min="10497" max="10497" width="14.5703125" style="3" customWidth="1"/>
    <col min="10498" max="10746" width="9.140625" style="3"/>
    <col min="10747" max="10747" width="23.5703125" style="3" customWidth="1"/>
    <col min="10748" max="10748" width="12.28515625" style="3" customWidth="1"/>
    <col min="10749" max="10749" width="11.5703125" style="3" customWidth="1"/>
    <col min="10750" max="10750" width="12" style="3" customWidth="1"/>
    <col min="10751" max="10751" width="10.7109375" style="3" customWidth="1"/>
    <col min="10752" max="10752" width="21.140625" style="3" bestFit="1" customWidth="1"/>
    <col min="10753" max="10753" width="14.5703125" style="3" customWidth="1"/>
    <col min="10754" max="11002" width="9.140625" style="3"/>
    <col min="11003" max="11003" width="23.5703125" style="3" customWidth="1"/>
    <col min="11004" max="11004" width="12.28515625" style="3" customWidth="1"/>
    <col min="11005" max="11005" width="11.5703125" style="3" customWidth="1"/>
    <col min="11006" max="11006" width="12" style="3" customWidth="1"/>
    <col min="11007" max="11007" width="10.7109375" style="3" customWidth="1"/>
    <col min="11008" max="11008" width="21.140625" style="3" bestFit="1" customWidth="1"/>
    <col min="11009" max="11009" width="14.5703125" style="3" customWidth="1"/>
    <col min="11010" max="11258" width="9.140625" style="3"/>
    <col min="11259" max="11259" width="23.5703125" style="3" customWidth="1"/>
    <col min="11260" max="11260" width="12.28515625" style="3" customWidth="1"/>
    <col min="11261" max="11261" width="11.5703125" style="3" customWidth="1"/>
    <col min="11262" max="11262" width="12" style="3" customWidth="1"/>
    <col min="11263" max="11263" width="10.7109375" style="3" customWidth="1"/>
    <col min="11264" max="11264" width="21.140625" style="3" bestFit="1" customWidth="1"/>
    <col min="11265" max="11265" width="14.5703125" style="3" customWidth="1"/>
    <col min="11266" max="11514" width="9.140625" style="3"/>
    <col min="11515" max="11515" width="23.5703125" style="3" customWidth="1"/>
    <col min="11516" max="11516" width="12.28515625" style="3" customWidth="1"/>
    <col min="11517" max="11517" width="11.5703125" style="3" customWidth="1"/>
    <col min="11518" max="11518" width="12" style="3" customWidth="1"/>
    <col min="11519" max="11519" width="10.7109375" style="3" customWidth="1"/>
    <col min="11520" max="11520" width="21.140625" style="3" bestFit="1" customWidth="1"/>
    <col min="11521" max="11521" width="14.5703125" style="3" customWidth="1"/>
    <col min="11522" max="11770" width="9.140625" style="3"/>
    <col min="11771" max="11771" width="23.5703125" style="3" customWidth="1"/>
    <col min="11772" max="11772" width="12.28515625" style="3" customWidth="1"/>
    <col min="11773" max="11773" width="11.5703125" style="3" customWidth="1"/>
    <col min="11774" max="11774" width="12" style="3" customWidth="1"/>
    <col min="11775" max="11775" width="10.7109375" style="3" customWidth="1"/>
    <col min="11776" max="11776" width="21.140625" style="3" bestFit="1" customWidth="1"/>
    <col min="11777" max="11777" width="14.5703125" style="3" customWidth="1"/>
    <col min="11778" max="12026" width="9.140625" style="3"/>
    <col min="12027" max="12027" width="23.5703125" style="3" customWidth="1"/>
    <col min="12028" max="12028" width="12.28515625" style="3" customWidth="1"/>
    <col min="12029" max="12029" width="11.5703125" style="3" customWidth="1"/>
    <col min="12030" max="12030" width="12" style="3" customWidth="1"/>
    <col min="12031" max="12031" width="10.7109375" style="3" customWidth="1"/>
    <col min="12032" max="12032" width="21.140625" style="3" bestFit="1" customWidth="1"/>
    <col min="12033" max="12033" width="14.5703125" style="3" customWidth="1"/>
    <col min="12034" max="12282" width="9.140625" style="3"/>
    <col min="12283" max="12283" width="23.5703125" style="3" customWidth="1"/>
    <col min="12284" max="12284" width="12.28515625" style="3" customWidth="1"/>
    <col min="12285" max="12285" width="11.5703125" style="3" customWidth="1"/>
    <col min="12286" max="12286" width="12" style="3" customWidth="1"/>
    <col min="12287" max="12287" width="10.7109375" style="3" customWidth="1"/>
    <col min="12288" max="12288" width="21.140625" style="3" bestFit="1" customWidth="1"/>
    <col min="12289" max="12289" width="14.5703125" style="3" customWidth="1"/>
    <col min="12290" max="12538" width="9.140625" style="3"/>
    <col min="12539" max="12539" width="23.5703125" style="3" customWidth="1"/>
    <col min="12540" max="12540" width="12.28515625" style="3" customWidth="1"/>
    <col min="12541" max="12541" width="11.5703125" style="3" customWidth="1"/>
    <col min="12542" max="12542" width="12" style="3" customWidth="1"/>
    <col min="12543" max="12543" width="10.7109375" style="3" customWidth="1"/>
    <col min="12544" max="12544" width="21.140625" style="3" bestFit="1" customWidth="1"/>
    <col min="12545" max="12545" width="14.5703125" style="3" customWidth="1"/>
    <col min="12546" max="12794" width="9.140625" style="3"/>
    <col min="12795" max="12795" width="23.5703125" style="3" customWidth="1"/>
    <col min="12796" max="12796" width="12.28515625" style="3" customWidth="1"/>
    <col min="12797" max="12797" width="11.5703125" style="3" customWidth="1"/>
    <col min="12798" max="12798" width="12" style="3" customWidth="1"/>
    <col min="12799" max="12799" width="10.7109375" style="3" customWidth="1"/>
    <col min="12800" max="12800" width="21.140625" style="3" bestFit="1" customWidth="1"/>
    <col min="12801" max="12801" width="14.5703125" style="3" customWidth="1"/>
    <col min="12802" max="13050" width="9.140625" style="3"/>
    <col min="13051" max="13051" width="23.5703125" style="3" customWidth="1"/>
    <col min="13052" max="13052" width="12.28515625" style="3" customWidth="1"/>
    <col min="13053" max="13053" width="11.5703125" style="3" customWidth="1"/>
    <col min="13054" max="13054" width="12" style="3" customWidth="1"/>
    <col min="13055" max="13055" width="10.7109375" style="3" customWidth="1"/>
    <col min="13056" max="13056" width="21.140625" style="3" bestFit="1" customWidth="1"/>
    <col min="13057" max="13057" width="14.5703125" style="3" customWidth="1"/>
    <col min="13058" max="13306" width="9.140625" style="3"/>
    <col min="13307" max="13307" width="23.5703125" style="3" customWidth="1"/>
    <col min="13308" max="13308" width="12.28515625" style="3" customWidth="1"/>
    <col min="13309" max="13309" width="11.5703125" style="3" customWidth="1"/>
    <col min="13310" max="13310" width="12" style="3" customWidth="1"/>
    <col min="13311" max="13311" width="10.7109375" style="3" customWidth="1"/>
    <col min="13312" max="13312" width="21.140625" style="3" bestFit="1" customWidth="1"/>
    <col min="13313" max="13313" width="14.5703125" style="3" customWidth="1"/>
    <col min="13314" max="13562" width="9.140625" style="3"/>
    <col min="13563" max="13563" width="23.5703125" style="3" customWidth="1"/>
    <col min="13564" max="13564" width="12.28515625" style="3" customWidth="1"/>
    <col min="13565" max="13565" width="11.5703125" style="3" customWidth="1"/>
    <col min="13566" max="13566" width="12" style="3" customWidth="1"/>
    <col min="13567" max="13567" width="10.7109375" style="3" customWidth="1"/>
    <col min="13568" max="13568" width="21.140625" style="3" bestFit="1" customWidth="1"/>
    <col min="13569" max="13569" width="14.5703125" style="3" customWidth="1"/>
    <col min="13570" max="13818" width="9.140625" style="3"/>
    <col min="13819" max="13819" width="23.5703125" style="3" customWidth="1"/>
    <col min="13820" max="13820" width="12.28515625" style="3" customWidth="1"/>
    <col min="13821" max="13821" width="11.5703125" style="3" customWidth="1"/>
    <col min="13822" max="13822" width="12" style="3" customWidth="1"/>
    <col min="13823" max="13823" width="10.7109375" style="3" customWidth="1"/>
    <col min="13824" max="13824" width="21.140625" style="3" bestFit="1" customWidth="1"/>
    <col min="13825" max="13825" width="14.5703125" style="3" customWidth="1"/>
    <col min="13826" max="14074" width="9.140625" style="3"/>
    <col min="14075" max="14075" width="23.5703125" style="3" customWidth="1"/>
    <col min="14076" max="14076" width="12.28515625" style="3" customWidth="1"/>
    <col min="14077" max="14077" width="11.5703125" style="3" customWidth="1"/>
    <col min="14078" max="14078" width="12" style="3" customWidth="1"/>
    <col min="14079" max="14079" width="10.7109375" style="3" customWidth="1"/>
    <col min="14080" max="14080" width="21.140625" style="3" bestFit="1" customWidth="1"/>
    <col min="14081" max="14081" width="14.5703125" style="3" customWidth="1"/>
    <col min="14082" max="14330" width="9.140625" style="3"/>
    <col min="14331" max="14331" width="23.5703125" style="3" customWidth="1"/>
    <col min="14332" max="14332" width="12.28515625" style="3" customWidth="1"/>
    <col min="14333" max="14333" width="11.5703125" style="3" customWidth="1"/>
    <col min="14334" max="14334" width="12" style="3" customWidth="1"/>
    <col min="14335" max="14335" width="10.7109375" style="3" customWidth="1"/>
    <col min="14336" max="14336" width="21.140625" style="3" bestFit="1" customWidth="1"/>
    <col min="14337" max="14337" width="14.5703125" style="3" customWidth="1"/>
    <col min="14338" max="14586" width="9.140625" style="3"/>
    <col min="14587" max="14587" width="23.5703125" style="3" customWidth="1"/>
    <col min="14588" max="14588" width="12.28515625" style="3" customWidth="1"/>
    <col min="14589" max="14589" width="11.5703125" style="3" customWidth="1"/>
    <col min="14590" max="14590" width="12" style="3" customWidth="1"/>
    <col min="14591" max="14591" width="10.7109375" style="3" customWidth="1"/>
    <col min="14592" max="14592" width="21.140625" style="3" bestFit="1" customWidth="1"/>
    <col min="14593" max="14593" width="14.5703125" style="3" customWidth="1"/>
    <col min="14594" max="14842" width="9.140625" style="3"/>
    <col min="14843" max="14843" width="23.5703125" style="3" customWidth="1"/>
    <col min="14844" max="14844" width="12.28515625" style="3" customWidth="1"/>
    <col min="14845" max="14845" width="11.5703125" style="3" customWidth="1"/>
    <col min="14846" max="14846" width="12" style="3" customWidth="1"/>
    <col min="14847" max="14847" width="10.7109375" style="3" customWidth="1"/>
    <col min="14848" max="14848" width="21.140625" style="3" bestFit="1" customWidth="1"/>
    <col min="14849" max="14849" width="14.5703125" style="3" customWidth="1"/>
    <col min="14850" max="15098" width="9.140625" style="3"/>
    <col min="15099" max="15099" width="23.5703125" style="3" customWidth="1"/>
    <col min="15100" max="15100" width="12.28515625" style="3" customWidth="1"/>
    <col min="15101" max="15101" width="11.5703125" style="3" customWidth="1"/>
    <col min="15102" max="15102" width="12" style="3" customWidth="1"/>
    <col min="15103" max="15103" width="10.7109375" style="3" customWidth="1"/>
    <col min="15104" max="15104" width="21.140625" style="3" bestFit="1" customWidth="1"/>
    <col min="15105" max="15105" width="14.5703125" style="3" customWidth="1"/>
    <col min="15106" max="15354" width="9.140625" style="3"/>
    <col min="15355" max="15355" width="23.5703125" style="3" customWidth="1"/>
    <col min="15356" max="15356" width="12.28515625" style="3" customWidth="1"/>
    <col min="15357" max="15357" width="11.5703125" style="3" customWidth="1"/>
    <col min="15358" max="15358" width="12" style="3" customWidth="1"/>
    <col min="15359" max="15359" width="10.7109375" style="3" customWidth="1"/>
    <col min="15360" max="15360" width="21.140625" style="3" bestFit="1" customWidth="1"/>
    <col min="15361" max="15361" width="14.5703125" style="3" customWidth="1"/>
    <col min="15362" max="15610" width="9.140625" style="3"/>
    <col min="15611" max="15611" width="23.5703125" style="3" customWidth="1"/>
    <col min="15612" max="15612" width="12.28515625" style="3" customWidth="1"/>
    <col min="15613" max="15613" width="11.5703125" style="3" customWidth="1"/>
    <col min="15614" max="15614" width="12" style="3" customWidth="1"/>
    <col min="15615" max="15615" width="10.7109375" style="3" customWidth="1"/>
    <col min="15616" max="15616" width="21.140625" style="3" bestFit="1" customWidth="1"/>
    <col min="15617" max="15617" width="14.5703125" style="3" customWidth="1"/>
    <col min="15618" max="15866" width="9.140625" style="3"/>
    <col min="15867" max="15867" width="23.5703125" style="3" customWidth="1"/>
    <col min="15868" max="15868" width="12.28515625" style="3" customWidth="1"/>
    <col min="15869" max="15869" width="11.5703125" style="3" customWidth="1"/>
    <col min="15870" max="15870" width="12" style="3" customWidth="1"/>
    <col min="15871" max="15871" width="10.7109375" style="3" customWidth="1"/>
    <col min="15872" max="15872" width="21.140625" style="3" bestFit="1" customWidth="1"/>
    <col min="15873" max="15873" width="14.5703125" style="3" customWidth="1"/>
    <col min="15874" max="16122" width="9.140625" style="3"/>
    <col min="16123" max="16123" width="23.5703125" style="3" customWidth="1"/>
    <col min="16124" max="16124" width="12.28515625" style="3" customWidth="1"/>
    <col min="16125" max="16125" width="11.5703125" style="3" customWidth="1"/>
    <col min="16126" max="16126" width="12" style="3" customWidth="1"/>
    <col min="16127" max="16127" width="10.7109375" style="3" customWidth="1"/>
    <col min="16128" max="16128" width="21.140625" style="3" bestFit="1" customWidth="1"/>
    <col min="16129" max="16129" width="14.5703125" style="3" customWidth="1"/>
    <col min="16130" max="16384" width="9.140625" style="3"/>
  </cols>
  <sheetData>
    <row r="1" spans="1:7" ht="16.5" thickBot="1" x14ac:dyDescent="0.3">
      <c r="A1" s="1" t="s">
        <v>18</v>
      </c>
      <c r="B1" s="2"/>
    </row>
    <row r="2" spans="1:7" ht="16.5" thickTop="1" x14ac:dyDescent="0.25">
      <c r="B2" s="2"/>
      <c r="G2" s="27" t="s">
        <v>27</v>
      </c>
    </row>
    <row r="3" spans="1:7" x14ac:dyDescent="0.25">
      <c r="A3" s="2" t="s">
        <v>0</v>
      </c>
      <c r="B3" s="4" t="s">
        <v>6</v>
      </c>
      <c r="C3" s="4" t="s">
        <v>7</v>
      </c>
      <c r="D3" s="4"/>
      <c r="G3" s="28" t="s">
        <v>19</v>
      </c>
    </row>
    <row r="4" spans="1:7" x14ac:dyDescent="0.25">
      <c r="A4" s="5" t="s">
        <v>5</v>
      </c>
      <c r="B4" s="6">
        <v>5</v>
      </c>
      <c r="C4" s="6">
        <v>7</v>
      </c>
      <c r="D4" s="6"/>
      <c r="E4" s="7"/>
      <c r="F4" s="7"/>
      <c r="G4" s="29" t="s">
        <v>20</v>
      </c>
    </row>
    <row r="5" spans="1:7" x14ac:dyDescent="0.25">
      <c r="B5" s="9"/>
      <c r="C5" s="7"/>
      <c r="D5" s="7"/>
      <c r="E5" s="7"/>
      <c r="F5" s="7"/>
      <c r="G5" s="29" t="s">
        <v>21</v>
      </c>
    </row>
    <row r="6" spans="1:7" x14ac:dyDescent="0.25">
      <c r="A6" s="2" t="s">
        <v>12</v>
      </c>
      <c r="B6" s="9"/>
      <c r="C6" s="7"/>
      <c r="D6" s="7"/>
      <c r="E6" s="7"/>
      <c r="F6" s="7"/>
      <c r="G6" s="29" t="s">
        <v>22</v>
      </c>
    </row>
    <row r="7" spans="1:7" x14ac:dyDescent="0.25">
      <c r="A7" s="3" t="s">
        <v>8</v>
      </c>
      <c r="B7" s="23">
        <v>0.4</v>
      </c>
      <c r="C7" s="7"/>
      <c r="D7" s="7"/>
      <c r="E7" s="7"/>
      <c r="F7" s="7"/>
      <c r="G7" s="30" t="s">
        <v>25</v>
      </c>
    </row>
    <row r="8" spans="1:7" x14ac:dyDescent="0.25">
      <c r="A8" s="8" t="s">
        <v>9</v>
      </c>
      <c r="B8" s="23">
        <v>0.21</v>
      </c>
      <c r="C8" s="7"/>
      <c r="D8" s="7"/>
      <c r="E8" s="7"/>
      <c r="F8" s="7"/>
      <c r="G8" s="31" t="s">
        <v>23</v>
      </c>
    </row>
    <row r="9" spans="1:7" x14ac:dyDescent="0.25">
      <c r="A9" s="8" t="s">
        <v>10</v>
      </c>
      <c r="B9" s="23">
        <v>0.3</v>
      </c>
      <c r="C9" s="7"/>
      <c r="D9" s="7"/>
      <c r="E9" s="7"/>
      <c r="F9" s="7"/>
      <c r="G9" s="29" t="s">
        <v>24</v>
      </c>
    </row>
    <row r="10" spans="1:7" ht="16.5" thickBot="1" x14ac:dyDescent="0.3">
      <c r="A10" s="8" t="s">
        <v>11</v>
      </c>
      <c r="B10" s="23">
        <v>0</v>
      </c>
      <c r="C10" s="7"/>
      <c r="D10" s="7"/>
      <c r="E10" s="7"/>
      <c r="F10" s="7"/>
      <c r="G10" s="32" t="s">
        <v>22</v>
      </c>
    </row>
    <row r="11" spans="1:7" ht="16.5" thickTop="1" x14ac:dyDescent="0.25">
      <c r="A11" s="1" t="s">
        <v>13</v>
      </c>
      <c r="B11" s="7"/>
      <c r="C11" s="7"/>
      <c r="D11" s="7"/>
      <c r="E11" s="7"/>
      <c r="F11" s="7"/>
    </row>
    <row r="12" spans="1:7" x14ac:dyDescent="0.25">
      <c r="A12" s="5"/>
      <c r="B12" s="10" t="s">
        <v>6</v>
      </c>
      <c r="C12" s="10" t="s">
        <v>7</v>
      </c>
      <c r="D12" s="10" t="s">
        <v>31</v>
      </c>
      <c r="E12" s="7"/>
      <c r="F12" s="7"/>
      <c r="G12" s="7"/>
    </row>
    <row r="13" spans="1:7" x14ac:dyDescent="0.25">
      <c r="A13" s="5"/>
      <c r="B13" s="23">
        <v>0.12</v>
      </c>
      <c r="C13" s="23">
        <v>0.3</v>
      </c>
      <c r="D13" s="23">
        <v>0.4</v>
      </c>
      <c r="E13" s="7"/>
      <c r="F13" s="7"/>
      <c r="G13" s="7"/>
    </row>
    <row r="14" spans="1:7" x14ac:dyDescent="0.25">
      <c r="A14" s="5"/>
      <c r="B14" s="7"/>
      <c r="C14" s="7"/>
      <c r="D14" s="7"/>
      <c r="E14" s="7"/>
      <c r="F14" s="7"/>
      <c r="G14" s="7"/>
    </row>
    <row r="15" spans="1:7" x14ac:dyDescent="0.25">
      <c r="A15" s="1" t="s">
        <v>26</v>
      </c>
      <c r="B15" s="7"/>
      <c r="C15" s="7"/>
      <c r="D15" s="7"/>
      <c r="E15" s="7"/>
      <c r="F15" s="7"/>
      <c r="G15" s="7"/>
    </row>
    <row r="16" spans="1:7" ht="16.5" thickBot="1" x14ac:dyDescent="0.3">
      <c r="A16" s="11"/>
      <c r="B16" s="10" t="s">
        <v>6</v>
      </c>
      <c r="C16" s="10" t="s">
        <v>7</v>
      </c>
      <c r="D16" s="10" t="s">
        <v>31</v>
      </c>
      <c r="E16" s="10" t="s">
        <v>15</v>
      </c>
      <c r="F16" s="10"/>
      <c r="G16" s="10" t="s">
        <v>14</v>
      </c>
    </row>
    <row r="17" spans="1:7" ht="16.5" thickTop="1" x14ac:dyDescent="0.25">
      <c r="A17" s="5" t="s">
        <v>8</v>
      </c>
      <c r="B17" s="19">
        <v>765.00000000000011</v>
      </c>
      <c r="C17" s="20">
        <v>434.99999999999989</v>
      </c>
      <c r="D17" s="12"/>
      <c r="E17" s="12">
        <f>SUM(B17:C17)</f>
        <v>1200</v>
      </c>
      <c r="F17" s="13" t="s">
        <v>3</v>
      </c>
      <c r="G17" s="7">
        <v>1200</v>
      </c>
    </row>
    <row r="18" spans="1:7" x14ac:dyDescent="0.25">
      <c r="A18" s="5" t="s">
        <v>9</v>
      </c>
      <c r="B18" s="24">
        <v>600</v>
      </c>
      <c r="C18" s="25">
        <v>0</v>
      </c>
      <c r="D18" s="12">
        <v>0</v>
      </c>
      <c r="E18" s="12">
        <f t="shared" ref="E18:E20" si="0">SUM(B18:C18)</f>
        <v>600</v>
      </c>
      <c r="F18" s="13" t="s">
        <v>3</v>
      </c>
      <c r="G18" s="7">
        <v>600</v>
      </c>
    </row>
    <row r="19" spans="1:7" x14ac:dyDescent="0.25">
      <c r="A19" s="5" t="s">
        <v>10</v>
      </c>
      <c r="B19" s="24">
        <v>0</v>
      </c>
      <c r="C19" s="25">
        <v>290.00000000000011</v>
      </c>
      <c r="D19" s="12">
        <v>0</v>
      </c>
      <c r="E19" s="12">
        <f t="shared" si="0"/>
        <v>290.00000000000011</v>
      </c>
      <c r="F19" s="13" t="s">
        <v>3</v>
      </c>
      <c r="G19" s="7">
        <v>500</v>
      </c>
    </row>
    <row r="20" spans="1:7" ht="16.5" thickBot="1" x14ac:dyDescent="0.3">
      <c r="A20" s="5" t="s">
        <v>11</v>
      </c>
      <c r="B20" s="21">
        <v>2235.0000000000009</v>
      </c>
      <c r="C20" s="22">
        <v>144.99999999999991</v>
      </c>
      <c r="D20" s="12">
        <v>0</v>
      </c>
      <c r="E20" s="12">
        <f t="shared" si="0"/>
        <v>2380.0000000000009</v>
      </c>
      <c r="F20" s="13" t="s">
        <v>3</v>
      </c>
      <c r="G20" s="7">
        <v>3000</v>
      </c>
    </row>
    <row r="21" spans="1:7" ht="16.5" thickTop="1" x14ac:dyDescent="0.25">
      <c r="A21" s="26" t="s">
        <v>16</v>
      </c>
      <c r="B21" s="12">
        <f>SUM(B17:B20)</f>
        <v>3600.0000000000009</v>
      </c>
      <c r="C21" s="12">
        <f>SUM(C17:C20)</f>
        <v>869.99999999999989</v>
      </c>
      <c r="D21" s="12"/>
      <c r="E21" s="12"/>
      <c r="F21" s="7"/>
      <c r="G21" s="7"/>
    </row>
    <row r="22" spans="1:7" x14ac:dyDescent="0.25">
      <c r="A22" s="4" t="s">
        <v>28</v>
      </c>
      <c r="B22" s="12">
        <f>B21/6</f>
        <v>600.00000000000011</v>
      </c>
      <c r="C22" s="12">
        <f>C21/6</f>
        <v>144.99999999999997</v>
      </c>
      <c r="D22" s="12"/>
      <c r="E22" s="7"/>
      <c r="F22" s="7"/>
      <c r="G22" s="7"/>
    </row>
    <row r="23" spans="1:7" x14ac:dyDescent="0.25">
      <c r="A23" s="4"/>
      <c r="B23" s="7"/>
      <c r="C23" s="7"/>
      <c r="D23" s="7"/>
      <c r="E23" s="7"/>
      <c r="F23" s="7"/>
      <c r="G23" s="7"/>
    </row>
    <row r="24" spans="1:7" x14ac:dyDescent="0.25">
      <c r="A24" s="1" t="s">
        <v>17</v>
      </c>
      <c r="B24" s="7"/>
      <c r="C24" s="7"/>
      <c r="D24" s="7"/>
      <c r="E24" s="7"/>
      <c r="F24" s="7"/>
      <c r="G24" s="7"/>
    </row>
    <row r="25" spans="1:7" x14ac:dyDescent="0.25">
      <c r="A25" s="5"/>
      <c r="B25" s="4" t="s">
        <v>6</v>
      </c>
      <c r="C25" s="4" t="s">
        <v>7</v>
      </c>
      <c r="D25" s="4"/>
      <c r="E25" s="7"/>
      <c r="F25" s="7"/>
      <c r="G25" s="7"/>
    </row>
    <row r="26" spans="1:7" x14ac:dyDescent="0.25">
      <c r="A26" s="14" t="s">
        <v>29</v>
      </c>
      <c r="B26" s="12">
        <f>SUMPRODUCT($B7:$B10,B17:B20)</f>
        <v>432.00000000000006</v>
      </c>
      <c r="C26" s="12">
        <f>SUMPRODUCT($B7:$B10,C17:C20)</f>
        <v>261</v>
      </c>
      <c r="D26" s="12"/>
      <c r="E26" s="15"/>
      <c r="F26" s="7"/>
      <c r="G26" s="7"/>
    </row>
    <row r="27" spans="1:7" s="4" customFormat="1" x14ac:dyDescent="0.25">
      <c r="A27" s="5"/>
      <c r="B27" s="16" t="s">
        <v>4</v>
      </c>
      <c r="C27" s="16" t="s">
        <v>4</v>
      </c>
      <c r="D27" s="16"/>
      <c r="E27" s="7"/>
      <c r="F27" s="7"/>
      <c r="G27" s="7"/>
    </row>
    <row r="28" spans="1:7" x14ac:dyDescent="0.25">
      <c r="A28" s="14" t="s">
        <v>30</v>
      </c>
      <c r="B28" s="12">
        <f>B13*B21</f>
        <v>432.00000000000011</v>
      </c>
      <c r="C28" s="12">
        <f>C13*C21</f>
        <v>260.99999999999994</v>
      </c>
      <c r="D28" s="12"/>
      <c r="E28" s="7"/>
      <c r="F28" s="7"/>
      <c r="G28" s="12"/>
    </row>
    <row r="29" spans="1:7" x14ac:dyDescent="0.25">
      <c r="A29" s="17"/>
      <c r="B29" s="7"/>
      <c r="C29" s="7"/>
      <c r="D29" s="7"/>
      <c r="E29" s="7"/>
      <c r="F29" s="7"/>
      <c r="G29" s="7"/>
    </row>
    <row r="30" spans="1:7" ht="16.5" thickBot="1" x14ac:dyDescent="0.3">
      <c r="A30" s="2" t="s">
        <v>2</v>
      </c>
      <c r="B30" s="7"/>
      <c r="C30" s="7"/>
      <c r="D30" s="7"/>
      <c r="E30" s="7"/>
      <c r="F30" s="7"/>
      <c r="G30" s="7"/>
    </row>
    <row r="31" spans="1:7" ht="17.25" thickTop="1" thickBot="1" x14ac:dyDescent="0.3">
      <c r="A31" s="5" t="s">
        <v>1</v>
      </c>
      <c r="B31" s="33">
        <f>SUMPRODUCT(B4:C4,B22:C22)</f>
        <v>4015</v>
      </c>
      <c r="C31" s="18"/>
      <c r="D31" s="18"/>
      <c r="E31" s="7"/>
      <c r="F31" s="7"/>
      <c r="G31" s="7"/>
    </row>
    <row r="32" spans="1:7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workbookViewId="0">
      <selection activeCell="A29" sqref="A29"/>
    </sheetView>
  </sheetViews>
  <sheetFormatPr defaultRowHeight="15.75" x14ac:dyDescent="0.25"/>
  <cols>
    <col min="1" max="1" width="48.28515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6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6" ht="16.5" thickTop="1" x14ac:dyDescent="0.25">
      <c r="A18" s="5" t="s">
        <v>8</v>
      </c>
      <c r="B18" s="19">
        <v>600.00000000000023</v>
      </c>
      <c r="C18" s="20">
        <v>599.99999999999977</v>
      </c>
      <c r="D18" s="12">
        <f>SUM(B18:C18)</f>
        <v>1200</v>
      </c>
      <c r="E18" s="13" t="s">
        <v>3</v>
      </c>
      <c r="F18" s="7">
        <v>1200</v>
      </c>
    </row>
    <row r="19" spans="1:6" x14ac:dyDescent="0.25">
      <c r="A19" s="5" t="s">
        <v>9</v>
      </c>
      <c r="B19" s="24">
        <v>600</v>
      </c>
      <c r="C19" s="25">
        <v>0</v>
      </c>
      <c r="D19" s="12">
        <f t="shared" ref="D19:D21" si="0">SUM(B19:C19)</f>
        <v>600</v>
      </c>
      <c r="E19" s="13" t="s">
        <v>3</v>
      </c>
      <c r="F19" s="7">
        <v>600</v>
      </c>
    </row>
    <row r="20" spans="1:6" x14ac:dyDescent="0.25">
      <c r="A20" s="5" t="s">
        <v>10</v>
      </c>
      <c r="B20" s="24">
        <v>0</v>
      </c>
      <c r="C20" s="25">
        <v>400.00000000000006</v>
      </c>
      <c r="D20" s="12">
        <f t="shared" si="0"/>
        <v>400.00000000000006</v>
      </c>
      <c r="E20" s="13" t="s">
        <v>3</v>
      </c>
      <c r="F20" s="7">
        <v>500</v>
      </c>
    </row>
    <row r="21" spans="1:6" ht="16.5" thickBot="1" x14ac:dyDescent="0.3">
      <c r="A21" s="5" t="s">
        <v>11</v>
      </c>
      <c r="B21" s="21">
        <v>1850.0000000000007</v>
      </c>
      <c r="C21" s="22">
        <v>200</v>
      </c>
      <c r="D21" s="12">
        <f t="shared" si="0"/>
        <v>2050.0000000000009</v>
      </c>
      <c r="E21" s="13" t="s">
        <v>3</v>
      </c>
      <c r="F21" s="7">
        <v>3000</v>
      </c>
    </row>
    <row r="22" spans="1:6" ht="16.5" thickTop="1" x14ac:dyDescent="0.25">
      <c r="A22" s="26" t="s">
        <v>16</v>
      </c>
      <c r="B22" s="12">
        <f>SUM(B18:B21)</f>
        <v>3050.0000000000009</v>
      </c>
      <c r="C22" s="12">
        <f>SUM(C18:C21)</f>
        <v>1199.9999999999998</v>
      </c>
      <c r="D22" s="12"/>
      <c r="E22" s="7"/>
      <c r="F22" s="7"/>
    </row>
    <row r="23" spans="1:6" x14ac:dyDescent="0.25">
      <c r="A23" s="4" t="s">
        <v>28</v>
      </c>
      <c r="B23" s="12">
        <f>B22/6</f>
        <v>508.33333333333348</v>
      </c>
      <c r="C23" s="12">
        <f>C22/6</f>
        <v>199.99999999999997</v>
      </c>
      <c r="D23" s="7"/>
      <c r="E23" s="7"/>
      <c r="F23" s="7"/>
    </row>
    <row r="24" spans="1:6" x14ac:dyDescent="0.25">
      <c r="A24" s="4"/>
      <c r="B24" s="7"/>
      <c r="C24" s="7"/>
      <c r="D24" s="7"/>
      <c r="E24" s="7"/>
      <c r="F24" s="7"/>
    </row>
    <row r="25" spans="1:6" x14ac:dyDescent="0.25">
      <c r="A25" s="1" t="s">
        <v>17</v>
      </c>
      <c r="B25" s="7"/>
      <c r="C25" s="7"/>
      <c r="D25" s="7"/>
      <c r="E25" s="7"/>
      <c r="F25" s="7"/>
    </row>
    <row r="26" spans="1:6" x14ac:dyDescent="0.25">
      <c r="A26" s="5"/>
      <c r="B26" s="4" t="s">
        <v>6</v>
      </c>
      <c r="C26" s="4" t="s">
        <v>7</v>
      </c>
      <c r="D26" s="7"/>
      <c r="E26" s="7"/>
      <c r="F26" s="7"/>
    </row>
    <row r="27" spans="1:6" x14ac:dyDescent="0.25">
      <c r="A27" s="14" t="s">
        <v>29</v>
      </c>
      <c r="B27" s="12">
        <f>SUMPRODUCT($B7:$B10,B18:B21)</f>
        <v>366.00000000000011</v>
      </c>
      <c r="C27" s="12">
        <f>SUMPRODUCT($B7:$B10,C18:C21)</f>
        <v>359.99999999999994</v>
      </c>
      <c r="D27" s="15"/>
      <c r="E27" s="7"/>
      <c r="F27" s="7"/>
    </row>
    <row r="28" spans="1:6" s="4" customFormat="1" x14ac:dyDescent="0.25">
      <c r="A28" s="5"/>
      <c r="B28" s="16" t="s">
        <v>4</v>
      </c>
      <c r="C28" s="16" t="s">
        <v>4</v>
      </c>
      <c r="D28" s="7"/>
      <c r="E28" s="7"/>
      <c r="F28" s="7"/>
    </row>
    <row r="29" spans="1:6" x14ac:dyDescent="0.25">
      <c r="A29" s="14" t="s">
        <v>30</v>
      </c>
      <c r="B29" s="12">
        <f>B14*B22</f>
        <v>366.00000000000011</v>
      </c>
      <c r="C29" s="12">
        <f>C14*C22</f>
        <v>359.99999999999994</v>
      </c>
      <c r="D29" s="7"/>
      <c r="E29" s="7"/>
      <c r="F29" s="12"/>
    </row>
    <row r="30" spans="1:6" x14ac:dyDescent="0.25">
      <c r="A30" s="17"/>
      <c r="B30" s="7"/>
      <c r="C30" s="7"/>
      <c r="D30" s="7"/>
      <c r="E30" s="7"/>
      <c r="F30" s="7"/>
    </row>
    <row r="31" spans="1:6" ht="16.5" thickBot="1" x14ac:dyDescent="0.3">
      <c r="A31" s="2" t="s">
        <v>2</v>
      </c>
      <c r="B31" s="7"/>
      <c r="C31" s="7"/>
      <c r="D31" s="7"/>
      <c r="E31" s="7"/>
      <c r="F31" s="7"/>
    </row>
    <row r="32" spans="1:6" ht="17.25" thickTop="1" thickBot="1" x14ac:dyDescent="0.3">
      <c r="A32" s="5" t="s">
        <v>1</v>
      </c>
      <c r="B32" s="33">
        <f>SUMPRODUCT(B4:C4,B23:C23)</f>
        <v>3941.666666666667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3"/>
  <sheetViews>
    <sheetView workbookViewId="0">
      <selection activeCell="A32" sqref="A32"/>
    </sheetView>
  </sheetViews>
  <sheetFormatPr defaultRowHeight="15.75" x14ac:dyDescent="0.25"/>
  <cols>
    <col min="1" max="1" width="48.28515625" style="3" bestFit="1" customWidth="1"/>
    <col min="2" max="2" width="16.28515625" style="3" bestFit="1" customWidth="1"/>
    <col min="3" max="3" width="13.140625" style="3" bestFit="1" customWidth="1"/>
    <col min="4" max="4" width="12.140625" style="3" bestFit="1" customWidth="1"/>
    <col min="5" max="5" width="10.7109375" style="3" customWidth="1"/>
    <col min="6" max="6" width="33.140625" style="3" bestFit="1" customWidth="1"/>
    <col min="7" max="7" width="22.140625" style="3" bestFit="1" customWidth="1"/>
    <col min="8" max="249" width="9.140625" style="3"/>
    <col min="250" max="250" width="23.5703125" style="3" customWidth="1"/>
    <col min="251" max="251" width="12.28515625" style="3" customWidth="1"/>
    <col min="252" max="252" width="11.5703125" style="3" customWidth="1"/>
    <col min="253" max="253" width="12" style="3" customWidth="1"/>
    <col min="254" max="254" width="10.7109375" style="3" customWidth="1"/>
    <col min="255" max="255" width="21.140625" style="3" bestFit="1" customWidth="1"/>
    <col min="256" max="256" width="14.5703125" style="3" customWidth="1"/>
    <col min="257" max="505" width="9.140625" style="3"/>
    <col min="506" max="506" width="23.5703125" style="3" customWidth="1"/>
    <col min="507" max="507" width="12.28515625" style="3" customWidth="1"/>
    <col min="508" max="508" width="11.5703125" style="3" customWidth="1"/>
    <col min="509" max="509" width="12" style="3" customWidth="1"/>
    <col min="510" max="510" width="10.7109375" style="3" customWidth="1"/>
    <col min="511" max="511" width="21.140625" style="3" bestFit="1" customWidth="1"/>
    <col min="512" max="512" width="14.5703125" style="3" customWidth="1"/>
    <col min="513" max="761" width="9.140625" style="3"/>
    <col min="762" max="762" width="23.5703125" style="3" customWidth="1"/>
    <col min="763" max="763" width="12.28515625" style="3" customWidth="1"/>
    <col min="764" max="764" width="11.5703125" style="3" customWidth="1"/>
    <col min="765" max="765" width="12" style="3" customWidth="1"/>
    <col min="766" max="766" width="10.7109375" style="3" customWidth="1"/>
    <col min="767" max="767" width="21.140625" style="3" bestFit="1" customWidth="1"/>
    <col min="768" max="768" width="14.5703125" style="3" customWidth="1"/>
    <col min="769" max="1017" width="9.140625" style="3"/>
    <col min="1018" max="1018" width="23.5703125" style="3" customWidth="1"/>
    <col min="1019" max="1019" width="12.28515625" style="3" customWidth="1"/>
    <col min="1020" max="1020" width="11.5703125" style="3" customWidth="1"/>
    <col min="1021" max="1021" width="12" style="3" customWidth="1"/>
    <col min="1022" max="1022" width="10.7109375" style="3" customWidth="1"/>
    <col min="1023" max="1023" width="21.140625" style="3" bestFit="1" customWidth="1"/>
    <col min="1024" max="1024" width="14.5703125" style="3" customWidth="1"/>
    <col min="1025" max="1273" width="9.140625" style="3"/>
    <col min="1274" max="1274" width="23.5703125" style="3" customWidth="1"/>
    <col min="1275" max="1275" width="12.28515625" style="3" customWidth="1"/>
    <col min="1276" max="1276" width="11.5703125" style="3" customWidth="1"/>
    <col min="1277" max="1277" width="12" style="3" customWidth="1"/>
    <col min="1278" max="1278" width="10.7109375" style="3" customWidth="1"/>
    <col min="1279" max="1279" width="21.140625" style="3" bestFit="1" customWidth="1"/>
    <col min="1280" max="1280" width="14.5703125" style="3" customWidth="1"/>
    <col min="1281" max="1529" width="9.140625" style="3"/>
    <col min="1530" max="1530" width="23.5703125" style="3" customWidth="1"/>
    <col min="1531" max="1531" width="12.28515625" style="3" customWidth="1"/>
    <col min="1532" max="1532" width="11.5703125" style="3" customWidth="1"/>
    <col min="1533" max="1533" width="12" style="3" customWidth="1"/>
    <col min="1534" max="1534" width="10.7109375" style="3" customWidth="1"/>
    <col min="1535" max="1535" width="21.140625" style="3" bestFit="1" customWidth="1"/>
    <col min="1536" max="1536" width="14.5703125" style="3" customWidth="1"/>
    <col min="1537" max="1785" width="9.140625" style="3"/>
    <col min="1786" max="1786" width="23.5703125" style="3" customWidth="1"/>
    <col min="1787" max="1787" width="12.28515625" style="3" customWidth="1"/>
    <col min="1788" max="1788" width="11.5703125" style="3" customWidth="1"/>
    <col min="1789" max="1789" width="12" style="3" customWidth="1"/>
    <col min="1790" max="1790" width="10.7109375" style="3" customWidth="1"/>
    <col min="1791" max="1791" width="21.140625" style="3" bestFit="1" customWidth="1"/>
    <col min="1792" max="1792" width="14.5703125" style="3" customWidth="1"/>
    <col min="1793" max="2041" width="9.140625" style="3"/>
    <col min="2042" max="2042" width="23.5703125" style="3" customWidth="1"/>
    <col min="2043" max="2043" width="12.28515625" style="3" customWidth="1"/>
    <col min="2044" max="2044" width="11.5703125" style="3" customWidth="1"/>
    <col min="2045" max="2045" width="12" style="3" customWidth="1"/>
    <col min="2046" max="2046" width="10.7109375" style="3" customWidth="1"/>
    <col min="2047" max="2047" width="21.140625" style="3" bestFit="1" customWidth="1"/>
    <col min="2048" max="2048" width="14.5703125" style="3" customWidth="1"/>
    <col min="2049" max="2297" width="9.140625" style="3"/>
    <col min="2298" max="2298" width="23.5703125" style="3" customWidth="1"/>
    <col min="2299" max="2299" width="12.28515625" style="3" customWidth="1"/>
    <col min="2300" max="2300" width="11.5703125" style="3" customWidth="1"/>
    <col min="2301" max="2301" width="12" style="3" customWidth="1"/>
    <col min="2302" max="2302" width="10.7109375" style="3" customWidth="1"/>
    <col min="2303" max="2303" width="21.140625" style="3" bestFit="1" customWidth="1"/>
    <col min="2304" max="2304" width="14.5703125" style="3" customWidth="1"/>
    <col min="2305" max="2553" width="9.140625" style="3"/>
    <col min="2554" max="2554" width="23.5703125" style="3" customWidth="1"/>
    <col min="2555" max="2555" width="12.28515625" style="3" customWidth="1"/>
    <col min="2556" max="2556" width="11.5703125" style="3" customWidth="1"/>
    <col min="2557" max="2557" width="12" style="3" customWidth="1"/>
    <col min="2558" max="2558" width="10.7109375" style="3" customWidth="1"/>
    <col min="2559" max="2559" width="21.140625" style="3" bestFit="1" customWidth="1"/>
    <col min="2560" max="2560" width="14.5703125" style="3" customWidth="1"/>
    <col min="2561" max="2809" width="9.140625" style="3"/>
    <col min="2810" max="2810" width="23.5703125" style="3" customWidth="1"/>
    <col min="2811" max="2811" width="12.28515625" style="3" customWidth="1"/>
    <col min="2812" max="2812" width="11.5703125" style="3" customWidth="1"/>
    <col min="2813" max="2813" width="12" style="3" customWidth="1"/>
    <col min="2814" max="2814" width="10.7109375" style="3" customWidth="1"/>
    <col min="2815" max="2815" width="21.140625" style="3" bestFit="1" customWidth="1"/>
    <col min="2816" max="2816" width="14.5703125" style="3" customWidth="1"/>
    <col min="2817" max="3065" width="9.140625" style="3"/>
    <col min="3066" max="3066" width="23.5703125" style="3" customWidth="1"/>
    <col min="3067" max="3067" width="12.28515625" style="3" customWidth="1"/>
    <col min="3068" max="3068" width="11.5703125" style="3" customWidth="1"/>
    <col min="3069" max="3069" width="12" style="3" customWidth="1"/>
    <col min="3070" max="3070" width="10.7109375" style="3" customWidth="1"/>
    <col min="3071" max="3071" width="21.140625" style="3" bestFit="1" customWidth="1"/>
    <col min="3072" max="3072" width="14.5703125" style="3" customWidth="1"/>
    <col min="3073" max="3321" width="9.140625" style="3"/>
    <col min="3322" max="3322" width="23.5703125" style="3" customWidth="1"/>
    <col min="3323" max="3323" width="12.28515625" style="3" customWidth="1"/>
    <col min="3324" max="3324" width="11.5703125" style="3" customWidth="1"/>
    <col min="3325" max="3325" width="12" style="3" customWidth="1"/>
    <col min="3326" max="3326" width="10.7109375" style="3" customWidth="1"/>
    <col min="3327" max="3327" width="21.140625" style="3" bestFit="1" customWidth="1"/>
    <col min="3328" max="3328" width="14.5703125" style="3" customWidth="1"/>
    <col min="3329" max="3577" width="9.140625" style="3"/>
    <col min="3578" max="3578" width="23.5703125" style="3" customWidth="1"/>
    <col min="3579" max="3579" width="12.28515625" style="3" customWidth="1"/>
    <col min="3580" max="3580" width="11.5703125" style="3" customWidth="1"/>
    <col min="3581" max="3581" width="12" style="3" customWidth="1"/>
    <col min="3582" max="3582" width="10.7109375" style="3" customWidth="1"/>
    <col min="3583" max="3583" width="21.140625" style="3" bestFit="1" customWidth="1"/>
    <col min="3584" max="3584" width="14.5703125" style="3" customWidth="1"/>
    <col min="3585" max="3833" width="9.140625" style="3"/>
    <col min="3834" max="3834" width="23.5703125" style="3" customWidth="1"/>
    <col min="3835" max="3835" width="12.28515625" style="3" customWidth="1"/>
    <col min="3836" max="3836" width="11.5703125" style="3" customWidth="1"/>
    <col min="3837" max="3837" width="12" style="3" customWidth="1"/>
    <col min="3838" max="3838" width="10.7109375" style="3" customWidth="1"/>
    <col min="3839" max="3839" width="21.140625" style="3" bestFit="1" customWidth="1"/>
    <col min="3840" max="3840" width="14.5703125" style="3" customWidth="1"/>
    <col min="3841" max="4089" width="9.140625" style="3"/>
    <col min="4090" max="4090" width="23.5703125" style="3" customWidth="1"/>
    <col min="4091" max="4091" width="12.28515625" style="3" customWidth="1"/>
    <col min="4092" max="4092" width="11.5703125" style="3" customWidth="1"/>
    <col min="4093" max="4093" width="12" style="3" customWidth="1"/>
    <col min="4094" max="4094" width="10.7109375" style="3" customWidth="1"/>
    <col min="4095" max="4095" width="21.140625" style="3" bestFit="1" customWidth="1"/>
    <col min="4096" max="4096" width="14.5703125" style="3" customWidth="1"/>
    <col min="4097" max="4345" width="9.140625" style="3"/>
    <col min="4346" max="4346" width="23.5703125" style="3" customWidth="1"/>
    <col min="4347" max="4347" width="12.28515625" style="3" customWidth="1"/>
    <col min="4348" max="4348" width="11.5703125" style="3" customWidth="1"/>
    <col min="4349" max="4349" width="12" style="3" customWidth="1"/>
    <col min="4350" max="4350" width="10.7109375" style="3" customWidth="1"/>
    <col min="4351" max="4351" width="21.140625" style="3" bestFit="1" customWidth="1"/>
    <col min="4352" max="4352" width="14.5703125" style="3" customWidth="1"/>
    <col min="4353" max="4601" width="9.140625" style="3"/>
    <col min="4602" max="4602" width="23.5703125" style="3" customWidth="1"/>
    <col min="4603" max="4603" width="12.28515625" style="3" customWidth="1"/>
    <col min="4604" max="4604" width="11.5703125" style="3" customWidth="1"/>
    <col min="4605" max="4605" width="12" style="3" customWidth="1"/>
    <col min="4606" max="4606" width="10.7109375" style="3" customWidth="1"/>
    <col min="4607" max="4607" width="21.140625" style="3" bestFit="1" customWidth="1"/>
    <col min="4608" max="4608" width="14.5703125" style="3" customWidth="1"/>
    <col min="4609" max="4857" width="9.140625" style="3"/>
    <col min="4858" max="4858" width="23.5703125" style="3" customWidth="1"/>
    <col min="4859" max="4859" width="12.28515625" style="3" customWidth="1"/>
    <col min="4860" max="4860" width="11.5703125" style="3" customWidth="1"/>
    <col min="4861" max="4861" width="12" style="3" customWidth="1"/>
    <col min="4862" max="4862" width="10.7109375" style="3" customWidth="1"/>
    <col min="4863" max="4863" width="21.140625" style="3" bestFit="1" customWidth="1"/>
    <col min="4864" max="4864" width="14.5703125" style="3" customWidth="1"/>
    <col min="4865" max="5113" width="9.140625" style="3"/>
    <col min="5114" max="5114" width="23.5703125" style="3" customWidth="1"/>
    <col min="5115" max="5115" width="12.28515625" style="3" customWidth="1"/>
    <col min="5116" max="5116" width="11.5703125" style="3" customWidth="1"/>
    <col min="5117" max="5117" width="12" style="3" customWidth="1"/>
    <col min="5118" max="5118" width="10.7109375" style="3" customWidth="1"/>
    <col min="5119" max="5119" width="21.140625" style="3" bestFit="1" customWidth="1"/>
    <col min="5120" max="5120" width="14.5703125" style="3" customWidth="1"/>
    <col min="5121" max="5369" width="9.140625" style="3"/>
    <col min="5370" max="5370" width="23.5703125" style="3" customWidth="1"/>
    <col min="5371" max="5371" width="12.28515625" style="3" customWidth="1"/>
    <col min="5372" max="5372" width="11.5703125" style="3" customWidth="1"/>
    <col min="5373" max="5373" width="12" style="3" customWidth="1"/>
    <col min="5374" max="5374" width="10.7109375" style="3" customWidth="1"/>
    <col min="5375" max="5375" width="21.140625" style="3" bestFit="1" customWidth="1"/>
    <col min="5376" max="5376" width="14.5703125" style="3" customWidth="1"/>
    <col min="5377" max="5625" width="9.140625" style="3"/>
    <col min="5626" max="5626" width="23.5703125" style="3" customWidth="1"/>
    <col min="5627" max="5627" width="12.28515625" style="3" customWidth="1"/>
    <col min="5628" max="5628" width="11.5703125" style="3" customWidth="1"/>
    <col min="5629" max="5629" width="12" style="3" customWidth="1"/>
    <col min="5630" max="5630" width="10.7109375" style="3" customWidth="1"/>
    <col min="5631" max="5631" width="21.140625" style="3" bestFit="1" customWidth="1"/>
    <col min="5632" max="5632" width="14.5703125" style="3" customWidth="1"/>
    <col min="5633" max="5881" width="9.140625" style="3"/>
    <col min="5882" max="5882" width="23.5703125" style="3" customWidth="1"/>
    <col min="5883" max="5883" width="12.28515625" style="3" customWidth="1"/>
    <col min="5884" max="5884" width="11.5703125" style="3" customWidth="1"/>
    <col min="5885" max="5885" width="12" style="3" customWidth="1"/>
    <col min="5886" max="5886" width="10.7109375" style="3" customWidth="1"/>
    <col min="5887" max="5887" width="21.140625" style="3" bestFit="1" customWidth="1"/>
    <col min="5888" max="5888" width="14.5703125" style="3" customWidth="1"/>
    <col min="5889" max="6137" width="9.140625" style="3"/>
    <col min="6138" max="6138" width="23.5703125" style="3" customWidth="1"/>
    <col min="6139" max="6139" width="12.28515625" style="3" customWidth="1"/>
    <col min="6140" max="6140" width="11.5703125" style="3" customWidth="1"/>
    <col min="6141" max="6141" width="12" style="3" customWidth="1"/>
    <col min="6142" max="6142" width="10.7109375" style="3" customWidth="1"/>
    <col min="6143" max="6143" width="21.140625" style="3" bestFit="1" customWidth="1"/>
    <col min="6144" max="6144" width="14.5703125" style="3" customWidth="1"/>
    <col min="6145" max="6393" width="9.140625" style="3"/>
    <col min="6394" max="6394" width="23.5703125" style="3" customWidth="1"/>
    <col min="6395" max="6395" width="12.28515625" style="3" customWidth="1"/>
    <col min="6396" max="6396" width="11.5703125" style="3" customWidth="1"/>
    <col min="6397" max="6397" width="12" style="3" customWidth="1"/>
    <col min="6398" max="6398" width="10.7109375" style="3" customWidth="1"/>
    <col min="6399" max="6399" width="21.140625" style="3" bestFit="1" customWidth="1"/>
    <col min="6400" max="6400" width="14.5703125" style="3" customWidth="1"/>
    <col min="6401" max="6649" width="9.140625" style="3"/>
    <col min="6650" max="6650" width="23.5703125" style="3" customWidth="1"/>
    <col min="6651" max="6651" width="12.28515625" style="3" customWidth="1"/>
    <col min="6652" max="6652" width="11.5703125" style="3" customWidth="1"/>
    <col min="6653" max="6653" width="12" style="3" customWidth="1"/>
    <col min="6654" max="6654" width="10.7109375" style="3" customWidth="1"/>
    <col min="6655" max="6655" width="21.140625" style="3" bestFit="1" customWidth="1"/>
    <col min="6656" max="6656" width="14.5703125" style="3" customWidth="1"/>
    <col min="6657" max="6905" width="9.140625" style="3"/>
    <col min="6906" max="6906" width="23.5703125" style="3" customWidth="1"/>
    <col min="6907" max="6907" width="12.28515625" style="3" customWidth="1"/>
    <col min="6908" max="6908" width="11.5703125" style="3" customWidth="1"/>
    <col min="6909" max="6909" width="12" style="3" customWidth="1"/>
    <col min="6910" max="6910" width="10.7109375" style="3" customWidth="1"/>
    <col min="6911" max="6911" width="21.140625" style="3" bestFit="1" customWidth="1"/>
    <col min="6912" max="6912" width="14.5703125" style="3" customWidth="1"/>
    <col min="6913" max="7161" width="9.140625" style="3"/>
    <col min="7162" max="7162" width="23.5703125" style="3" customWidth="1"/>
    <col min="7163" max="7163" width="12.28515625" style="3" customWidth="1"/>
    <col min="7164" max="7164" width="11.5703125" style="3" customWidth="1"/>
    <col min="7165" max="7165" width="12" style="3" customWidth="1"/>
    <col min="7166" max="7166" width="10.7109375" style="3" customWidth="1"/>
    <col min="7167" max="7167" width="21.140625" style="3" bestFit="1" customWidth="1"/>
    <col min="7168" max="7168" width="14.5703125" style="3" customWidth="1"/>
    <col min="7169" max="7417" width="9.140625" style="3"/>
    <col min="7418" max="7418" width="23.5703125" style="3" customWidth="1"/>
    <col min="7419" max="7419" width="12.28515625" style="3" customWidth="1"/>
    <col min="7420" max="7420" width="11.5703125" style="3" customWidth="1"/>
    <col min="7421" max="7421" width="12" style="3" customWidth="1"/>
    <col min="7422" max="7422" width="10.7109375" style="3" customWidth="1"/>
    <col min="7423" max="7423" width="21.140625" style="3" bestFit="1" customWidth="1"/>
    <col min="7424" max="7424" width="14.5703125" style="3" customWidth="1"/>
    <col min="7425" max="7673" width="9.140625" style="3"/>
    <col min="7674" max="7674" width="23.5703125" style="3" customWidth="1"/>
    <col min="7675" max="7675" width="12.28515625" style="3" customWidth="1"/>
    <col min="7676" max="7676" width="11.5703125" style="3" customWidth="1"/>
    <col min="7677" max="7677" width="12" style="3" customWidth="1"/>
    <col min="7678" max="7678" width="10.7109375" style="3" customWidth="1"/>
    <col min="7679" max="7679" width="21.140625" style="3" bestFit="1" customWidth="1"/>
    <col min="7680" max="7680" width="14.5703125" style="3" customWidth="1"/>
    <col min="7681" max="7929" width="9.140625" style="3"/>
    <col min="7930" max="7930" width="23.5703125" style="3" customWidth="1"/>
    <col min="7931" max="7931" width="12.28515625" style="3" customWidth="1"/>
    <col min="7932" max="7932" width="11.5703125" style="3" customWidth="1"/>
    <col min="7933" max="7933" width="12" style="3" customWidth="1"/>
    <col min="7934" max="7934" width="10.7109375" style="3" customWidth="1"/>
    <col min="7935" max="7935" width="21.140625" style="3" bestFit="1" customWidth="1"/>
    <col min="7936" max="7936" width="14.5703125" style="3" customWidth="1"/>
    <col min="7937" max="8185" width="9.140625" style="3"/>
    <col min="8186" max="8186" width="23.5703125" style="3" customWidth="1"/>
    <col min="8187" max="8187" width="12.28515625" style="3" customWidth="1"/>
    <col min="8188" max="8188" width="11.5703125" style="3" customWidth="1"/>
    <col min="8189" max="8189" width="12" style="3" customWidth="1"/>
    <col min="8190" max="8190" width="10.7109375" style="3" customWidth="1"/>
    <col min="8191" max="8191" width="21.140625" style="3" bestFit="1" customWidth="1"/>
    <col min="8192" max="8192" width="14.5703125" style="3" customWidth="1"/>
    <col min="8193" max="8441" width="9.140625" style="3"/>
    <col min="8442" max="8442" width="23.5703125" style="3" customWidth="1"/>
    <col min="8443" max="8443" width="12.28515625" style="3" customWidth="1"/>
    <col min="8444" max="8444" width="11.5703125" style="3" customWidth="1"/>
    <col min="8445" max="8445" width="12" style="3" customWidth="1"/>
    <col min="8446" max="8446" width="10.7109375" style="3" customWidth="1"/>
    <col min="8447" max="8447" width="21.140625" style="3" bestFit="1" customWidth="1"/>
    <col min="8448" max="8448" width="14.5703125" style="3" customWidth="1"/>
    <col min="8449" max="8697" width="9.140625" style="3"/>
    <col min="8698" max="8698" width="23.5703125" style="3" customWidth="1"/>
    <col min="8699" max="8699" width="12.28515625" style="3" customWidth="1"/>
    <col min="8700" max="8700" width="11.5703125" style="3" customWidth="1"/>
    <col min="8701" max="8701" width="12" style="3" customWidth="1"/>
    <col min="8702" max="8702" width="10.7109375" style="3" customWidth="1"/>
    <col min="8703" max="8703" width="21.140625" style="3" bestFit="1" customWidth="1"/>
    <col min="8704" max="8704" width="14.5703125" style="3" customWidth="1"/>
    <col min="8705" max="8953" width="9.140625" style="3"/>
    <col min="8954" max="8954" width="23.5703125" style="3" customWidth="1"/>
    <col min="8955" max="8955" width="12.28515625" style="3" customWidth="1"/>
    <col min="8956" max="8956" width="11.5703125" style="3" customWidth="1"/>
    <col min="8957" max="8957" width="12" style="3" customWidth="1"/>
    <col min="8958" max="8958" width="10.7109375" style="3" customWidth="1"/>
    <col min="8959" max="8959" width="21.140625" style="3" bestFit="1" customWidth="1"/>
    <col min="8960" max="8960" width="14.5703125" style="3" customWidth="1"/>
    <col min="8961" max="9209" width="9.140625" style="3"/>
    <col min="9210" max="9210" width="23.5703125" style="3" customWidth="1"/>
    <col min="9211" max="9211" width="12.28515625" style="3" customWidth="1"/>
    <col min="9212" max="9212" width="11.5703125" style="3" customWidth="1"/>
    <col min="9213" max="9213" width="12" style="3" customWidth="1"/>
    <col min="9214" max="9214" width="10.7109375" style="3" customWidth="1"/>
    <col min="9215" max="9215" width="21.140625" style="3" bestFit="1" customWidth="1"/>
    <col min="9216" max="9216" width="14.5703125" style="3" customWidth="1"/>
    <col min="9217" max="9465" width="9.140625" style="3"/>
    <col min="9466" max="9466" width="23.5703125" style="3" customWidth="1"/>
    <col min="9467" max="9467" width="12.28515625" style="3" customWidth="1"/>
    <col min="9468" max="9468" width="11.5703125" style="3" customWidth="1"/>
    <col min="9469" max="9469" width="12" style="3" customWidth="1"/>
    <col min="9470" max="9470" width="10.7109375" style="3" customWidth="1"/>
    <col min="9471" max="9471" width="21.140625" style="3" bestFit="1" customWidth="1"/>
    <col min="9472" max="9472" width="14.5703125" style="3" customWidth="1"/>
    <col min="9473" max="9721" width="9.140625" style="3"/>
    <col min="9722" max="9722" width="23.5703125" style="3" customWidth="1"/>
    <col min="9723" max="9723" width="12.28515625" style="3" customWidth="1"/>
    <col min="9724" max="9724" width="11.5703125" style="3" customWidth="1"/>
    <col min="9725" max="9725" width="12" style="3" customWidth="1"/>
    <col min="9726" max="9726" width="10.7109375" style="3" customWidth="1"/>
    <col min="9727" max="9727" width="21.140625" style="3" bestFit="1" customWidth="1"/>
    <col min="9728" max="9728" width="14.5703125" style="3" customWidth="1"/>
    <col min="9729" max="9977" width="9.140625" style="3"/>
    <col min="9978" max="9978" width="23.5703125" style="3" customWidth="1"/>
    <col min="9979" max="9979" width="12.28515625" style="3" customWidth="1"/>
    <col min="9980" max="9980" width="11.5703125" style="3" customWidth="1"/>
    <col min="9981" max="9981" width="12" style="3" customWidth="1"/>
    <col min="9982" max="9982" width="10.7109375" style="3" customWidth="1"/>
    <col min="9983" max="9983" width="21.140625" style="3" bestFit="1" customWidth="1"/>
    <col min="9984" max="9984" width="14.5703125" style="3" customWidth="1"/>
    <col min="9985" max="10233" width="9.140625" style="3"/>
    <col min="10234" max="10234" width="23.5703125" style="3" customWidth="1"/>
    <col min="10235" max="10235" width="12.28515625" style="3" customWidth="1"/>
    <col min="10236" max="10236" width="11.5703125" style="3" customWidth="1"/>
    <col min="10237" max="10237" width="12" style="3" customWidth="1"/>
    <col min="10238" max="10238" width="10.7109375" style="3" customWidth="1"/>
    <col min="10239" max="10239" width="21.140625" style="3" bestFit="1" customWidth="1"/>
    <col min="10240" max="10240" width="14.5703125" style="3" customWidth="1"/>
    <col min="10241" max="10489" width="9.140625" style="3"/>
    <col min="10490" max="10490" width="23.5703125" style="3" customWidth="1"/>
    <col min="10491" max="10491" width="12.28515625" style="3" customWidth="1"/>
    <col min="10492" max="10492" width="11.5703125" style="3" customWidth="1"/>
    <col min="10493" max="10493" width="12" style="3" customWidth="1"/>
    <col min="10494" max="10494" width="10.7109375" style="3" customWidth="1"/>
    <col min="10495" max="10495" width="21.140625" style="3" bestFit="1" customWidth="1"/>
    <col min="10496" max="10496" width="14.5703125" style="3" customWidth="1"/>
    <col min="10497" max="10745" width="9.140625" style="3"/>
    <col min="10746" max="10746" width="23.5703125" style="3" customWidth="1"/>
    <col min="10747" max="10747" width="12.28515625" style="3" customWidth="1"/>
    <col min="10748" max="10748" width="11.5703125" style="3" customWidth="1"/>
    <col min="10749" max="10749" width="12" style="3" customWidth="1"/>
    <col min="10750" max="10750" width="10.7109375" style="3" customWidth="1"/>
    <col min="10751" max="10751" width="21.140625" style="3" bestFit="1" customWidth="1"/>
    <col min="10752" max="10752" width="14.5703125" style="3" customWidth="1"/>
    <col min="10753" max="11001" width="9.140625" style="3"/>
    <col min="11002" max="11002" width="23.5703125" style="3" customWidth="1"/>
    <col min="11003" max="11003" width="12.28515625" style="3" customWidth="1"/>
    <col min="11004" max="11004" width="11.5703125" style="3" customWidth="1"/>
    <col min="11005" max="11005" width="12" style="3" customWidth="1"/>
    <col min="11006" max="11006" width="10.7109375" style="3" customWidth="1"/>
    <col min="11007" max="11007" width="21.140625" style="3" bestFit="1" customWidth="1"/>
    <col min="11008" max="11008" width="14.5703125" style="3" customWidth="1"/>
    <col min="11009" max="11257" width="9.140625" style="3"/>
    <col min="11258" max="11258" width="23.5703125" style="3" customWidth="1"/>
    <col min="11259" max="11259" width="12.28515625" style="3" customWidth="1"/>
    <col min="11260" max="11260" width="11.5703125" style="3" customWidth="1"/>
    <col min="11261" max="11261" width="12" style="3" customWidth="1"/>
    <col min="11262" max="11262" width="10.7109375" style="3" customWidth="1"/>
    <col min="11263" max="11263" width="21.140625" style="3" bestFit="1" customWidth="1"/>
    <col min="11264" max="11264" width="14.5703125" style="3" customWidth="1"/>
    <col min="11265" max="11513" width="9.140625" style="3"/>
    <col min="11514" max="11514" width="23.5703125" style="3" customWidth="1"/>
    <col min="11515" max="11515" width="12.28515625" style="3" customWidth="1"/>
    <col min="11516" max="11516" width="11.5703125" style="3" customWidth="1"/>
    <col min="11517" max="11517" width="12" style="3" customWidth="1"/>
    <col min="11518" max="11518" width="10.7109375" style="3" customWidth="1"/>
    <col min="11519" max="11519" width="21.140625" style="3" bestFit="1" customWidth="1"/>
    <col min="11520" max="11520" width="14.5703125" style="3" customWidth="1"/>
    <col min="11521" max="11769" width="9.140625" style="3"/>
    <col min="11770" max="11770" width="23.5703125" style="3" customWidth="1"/>
    <col min="11771" max="11771" width="12.28515625" style="3" customWidth="1"/>
    <col min="11772" max="11772" width="11.5703125" style="3" customWidth="1"/>
    <col min="11773" max="11773" width="12" style="3" customWidth="1"/>
    <col min="11774" max="11774" width="10.7109375" style="3" customWidth="1"/>
    <col min="11775" max="11775" width="21.140625" style="3" bestFit="1" customWidth="1"/>
    <col min="11776" max="11776" width="14.5703125" style="3" customWidth="1"/>
    <col min="11777" max="12025" width="9.140625" style="3"/>
    <col min="12026" max="12026" width="23.5703125" style="3" customWidth="1"/>
    <col min="12027" max="12027" width="12.28515625" style="3" customWidth="1"/>
    <col min="12028" max="12028" width="11.5703125" style="3" customWidth="1"/>
    <col min="12029" max="12029" width="12" style="3" customWidth="1"/>
    <col min="12030" max="12030" width="10.7109375" style="3" customWidth="1"/>
    <col min="12031" max="12031" width="21.140625" style="3" bestFit="1" customWidth="1"/>
    <col min="12032" max="12032" width="14.5703125" style="3" customWidth="1"/>
    <col min="12033" max="12281" width="9.140625" style="3"/>
    <col min="12282" max="12282" width="23.5703125" style="3" customWidth="1"/>
    <col min="12283" max="12283" width="12.28515625" style="3" customWidth="1"/>
    <col min="12284" max="12284" width="11.5703125" style="3" customWidth="1"/>
    <col min="12285" max="12285" width="12" style="3" customWidth="1"/>
    <col min="12286" max="12286" width="10.7109375" style="3" customWidth="1"/>
    <col min="12287" max="12287" width="21.140625" style="3" bestFit="1" customWidth="1"/>
    <col min="12288" max="12288" width="14.5703125" style="3" customWidth="1"/>
    <col min="12289" max="12537" width="9.140625" style="3"/>
    <col min="12538" max="12538" width="23.5703125" style="3" customWidth="1"/>
    <col min="12539" max="12539" width="12.28515625" style="3" customWidth="1"/>
    <col min="12540" max="12540" width="11.5703125" style="3" customWidth="1"/>
    <col min="12541" max="12541" width="12" style="3" customWidth="1"/>
    <col min="12542" max="12542" width="10.7109375" style="3" customWidth="1"/>
    <col min="12543" max="12543" width="21.140625" style="3" bestFit="1" customWidth="1"/>
    <col min="12544" max="12544" width="14.5703125" style="3" customWidth="1"/>
    <col min="12545" max="12793" width="9.140625" style="3"/>
    <col min="12794" max="12794" width="23.5703125" style="3" customWidth="1"/>
    <col min="12795" max="12795" width="12.28515625" style="3" customWidth="1"/>
    <col min="12796" max="12796" width="11.5703125" style="3" customWidth="1"/>
    <col min="12797" max="12797" width="12" style="3" customWidth="1"/>
    <col min="12798" max="12798" width="10.7109375" style="3" customWidth="1"/>
    <col min="12799" max="12799" width="21.140625" style="3" bestFit="1" customWidth="1"/>
    <col min="12800" max="12800" width="14.5703125" style="3" customWidth="1"/>
    <col min="12801" max="13049" width="9.140625" style="3"/>
    <col min="13050" max="13050" width="23.5703125" style="3" customWidth="1"/>
    <col min="13051" max="13051" width="12.28515625" style="3" customWidth="1"/>
    <col min="13052" max="13052" width="11.5703125" style="3" customWidth="1"/>
    <col min="13053" max="13053" width="12" style="3" customWidth="1"/>
    <col min="13054" max="13054" width="10.7109375" style="3" customWidth="1"/>
    <col min="13055" max="13055" width="21.140625" style="3" bestFit="1" customWidth="1"/>
    <col min="13056" max="13056" width="14.5703125" style="3" customWidth="1"/>
    <col min="13057" max="13305" width="9.140625" style="3"/>
    <col min="13306" max="13306" width="23.5703125" style="3" customWidth="1"/>
    <col min="13307" max="13307" width="12.28515625" style="3" customWidth="1"/>
    <col min="13308" max="13308" width="11.5703125" style="3" customWidth="1"/>
    <col min="13309" max="13309" width="12" style="3" customWidth="1"/>
    <col min="13310" max="13310" width="10.7109375" style="3" customWidth="1"/>
    <col min="13311" max="13311" width="21.140625" style="3" bestFit="1" customWidth="1"/>
    <col min="13312" max="13312" width="14.5703125" style="3" customWidth="1"/>
    <col min="13313" max="13561" width="9.140625" style="3"/>
    <col min="13562" max="13562" width="23.5703125" style="3" customWidth="1"/>
    <col min="13563" max="13563" width="12.28515625" style="3" customWidth="1"/>
    <col min="13564" max="13564" width="11.5703125" style="3" customWidth="1"/>
    <col min="13565" max="13565" width="12" style="3" customWidth="1"/>
    <col min="13566" max="13566" width="10.7109375" style="3" customWidth="1"/>
    <col min="13567" max="13567" width="21.140625" style="3" bestFit="1" customWidth="1"/>
    <col min="13568" max="13568" width="14.5703125" style="3" customWidth="1"/>
    <col min="13569" max="13817" width="9.140625" style="3"/>
    <col min="13818" max="13818" width="23.5703125" style="3" customWidth="1"/>
    <col min="13819" max="13819" width="12.28515625" style="3" customWidth="1"/>
    <col min="13820" max="13820" width="11.5703125" style="3" customWidth="1"/>
    <col min="13821" max="13821" width="12" style="3" customWidth="1"/>
    <col min="13822" max="13822" width="10.7109375" style="3" customWidth="1"/>
    <col min="13823" max="13823" width="21.140625" style="3" bestFit="1" customWidth="1"/>
    <col min="13824" max="13824" width="14.5703125" style="3" customWidth="1"/>
    <col min="13825" max="14073" width="9.140625" style="3"/>
    <col min="14074" max="14074" width="23.5703125" style="3" customWidth="1"/>
    <col min="14075" max="14075" width="12.28515625" style="3" customWidth="1"/>
    <col min="14076" max="14076" width="11.5703125" style="3" customWidth="1"/>
    <col min="14077" max="14077" width="12" style="3" customWidth="1"/>
    <col min="14078" max="14078" width="10.7109375" style="3" customWidth="1"/>
    <col min="14079" max="14079" width="21.140625" style="3" bestFit="1" customWidth="1"/>
    <col min="14080" max="14080" width="14.5703125" style="3" customWidth="1"/>
    <col min="14081" max="14329" width="9.140625" style="3"/>
    <col min="14330" max="14330" width="23.5703125" style="3" customWidth="1"/>
    <col min="14331" max="14331" width="12.28515625" style="3" customWidth="1"/>
    <col min="14332" max="14332" width="11.5703125" style="3" customWidth="1"/>
    <col min="14333" max="14333" width="12" style="3" customWidth="1"/>
    <col min="14334" max="14334" width="10.7109375" style="3" customWidth="1"/>
    <col min="14335" max="14335" width="21.140625" style="3" bestFit="1" customWidth="1"/>
    <col min="14336" max="14336" width="14.5703125" style="3" customWidth="1"/>
    <col min="14337" max="14585" width="9.140625" style="3"/>
    <col min="14586" max="14586" width="23.5703125" style="3" customWidth="1"/>
    <col min="14587" max="14587" width="12.28515625" style="3" customWidth="1"/>
    <col min="14588" max="14588" width="11.5703125" style="3" customWidth="1"/>
    <col min="14589" max="14589" width="12" style="3" customWidth="1"/>
    <col min="14590" max="14590" width="10.7109375" style="3" customWidth="1"/>
    <col min="14591" max="14591" width="21.140625" style="3" bestFit="1" customWidth="1"/>
    <col min="14592" max="14592" width="14.5703125" style="3" customWidth="1"/>
    <col min="14593" max="14841" width="9.140625" style="3"/>
    <col min="14842" max="14842" width="23.5703125" style="3" customWidth="1"/>
    <col min="14843" max="14843" width="12.28515625" style="3" customWidth="1"/>
    <col min="14844" max="14844" width="11.5703125" style="3" customWidth="1"/>
    <col min="14845" max="14845" width="12" style="3" customWidth="1"/>
    <col min="14846" max="14846" width="10.7109375" style="3" customWidth="1"/>
    <col min="14847" max="14847" width="21.140625" style="3" bestFit="1" customWidth="1"/>
    <col min="14848" max="14848" width="14.5703125" style="3" customWidth="1"/>
    <col min="14849" max="15097" width="9.140625" style="3"/>
    <col min="15098" max="15098" width="23.5703125" style="3" customWidth="1"/>
    <col min="15099" max="15099" width="12.28515625" style="3" customWidth="1"/>
    <col min="15100" max="15100" width="11.5703125" style="3" customWidth="1"/>
    <col min="15101" max="15101" width="12" style="3" customWidth="1"/>
    <col min="15102" max="15102" width="10.7109375" style="3" customWidth="1"/>
    <col min="15103" max="15103" width="21.140625" style="3" bestFit="1" customWidth="1"/>
    <col min="15104" max="15104" width="14.5703125" style="3" customWidth="1"/>
    <col min="15105" max="15353" width="9.140625" style="3"/>
    <col min="15354" max="15354" width="23.5703125" style="3" customWidth="1"/>
    <col min="15355" max="15355" width="12.28515625" style="3" customWidth="1"/>
    <col min="15356" max="15356" width="11.5703125" style="3" customWidth="1"/>
    <col min="15357" max="15357" width="12" style="3" customWidth="1"/>
    <col min="15358" max="15358" width="10.7109375" style="3" customWidth="1"/>
    <col min="15359" max="15359" width="21.140625" style="3" bestFit="1" customWidth="1"/>
    <col min="15360" max="15360" width="14.5703125" style="3" customWidth="1"/>
    <col min="15361" max="15609" width="9.140625" style="3"/>
    <col min="15610" max="15610" width="23.5703125" style="3" customWidth="1"/>
    <col min="15611" max="15611" width="12.28515625" style="3" customWidth="1"/>
    <col min="15612" max="15612" width="11.5703125" style="3" customWidth="1"/>
    <col min="15613" max="15613" width="12" style="3" customWidth="1"/>
    <col min="15614" max="15614" width="10.7109375" style="3" customWidth="1"/>
    <col min="15615" max="15615" width="21.140625" style="3" bestFit="1" customWidth="1"/>
    <col min="15616" max="15616" width="14.5703125" style="3" customWidth="1"/>
    <col min="15617" max="15865" width="9.140625" style="3"/>
    <col min="15866" max="15866" width="23.5703125" style="3" customWidth="1"/>
    <col min="15867" max="15867" width="12.28515625" style="3" customWidth="1"/>
    <col min="15868" max="15868" width="11.5703125" style="3" customWidth="1"/>
    <col min="15869" max="15869" width="12" style="3" customWidth="1"/>
    <col min="15870" max="15870" width="10.7109375" style="3" customWidth="1"/>
    <col min="15871" max="15871" width="21.140625" style="3" bestFit="1" customWidth="1"/>
    <col min="15872" max="15872" width="14.5703125" style="3" customWidth="1"/>
    <col min="15873" max="16121" width="9.140625" style="3"/>
    <col min="16122" max="16122" width="23.5703125" style="3" customWidth="1"/>
    <col min="16123" max="16123" width="12.28515625" style="3" customWidth="1"/>
    <col min="16124" max="16124" width="11.5703125" style="3" customWidth="1"/>
    <col min="16125" max="16125" width="12" style="3" customWidth="1"/>
    <col min="16126" max="16126" width="10.7109375" style="3" customWidth="1"/>
    <col min="16127" max="16127" width="21.140625" style="3" bestFit="1" customWidth="1"/>
    <col min="16128" max="16128" width="14.5703125" style="3" customWidth="1"/>
    <col min="16129" max="16384" width="9.140625" style="3"/>
  </cols>
  <sheetData>
    <row r="1" spans="1:6" ht="16.5" thickBot="1" x14ac:dyDescent="0.3">
      <c r="A1" s="1" t="s">
        <v>18</v>
      </c>
      <c r="B1" s="2"/>
    </row>
    <row r="2" spans="1:6" ht="16.5" thickTop="1" x14ac:dyDescent="0.25">
      <c r="B2" s="2"/>
      <c r="F2" s="27" t="s">
        <v>27</v>
      </c>
    </row>
    <row r="3" spans="1:6" x14ac:dyDescent="0.25">
      <c r="A3" s="2" t="s">
        <v>0</v>
      </c>
      <c r="B3" s="4" t="s">
        <v>6</v>
      </c>
      <c r="C3" s="4" t="s">
        <v>7</v>
      </c>
      <c r="F3" s="28" t="s">
        <v>19</v>
      </c>
    </row>
    <row r="4" spans="1:6" x14ac:dyDescent="0.25">
      <c r="A4" s="5" t="s">
        <v>5</v>
      </c>
      <c r="B4" s="6">
        <v>5</v>
      </c>
      <c r="C4" s="6">
        <v>7</v>
      </c>
      <c r="D4" s="7"/>
      <c r="E4" s="7"/>
      <c r="F4" s="29" t="s">
        <v>20</v>
      </c>
    </row>
    <row r="5" spans="1:6" x14ac:dyDescent="0.25">
      <c r="B5" s="9"/>
      <c r="C5" s="7"/>
      <c r="D5" s="7"/>
      <c r="E5" s="7"/>
      <c r="F5" s="29" t="s">
        <v>21</v>
      </c>
    </row>
    <row r="6" spans="1:6" x14ac:dyDescent="0.25">
      <c r="A6" s="2" t="s">
        <v>12</v>
      </c>
      <c r="B6" s="9"/>
      <c r="C6" s="7"/>
      <c r="D6" s="7"/>
      <c r="E6" s="7"/>
      <c r="F6" s="29" t="s">
        <v>22</v>
      </c>
    </row>
    <row r="7" spans="1:6" x14ac:dyDescent="0.25">
      <c r="A7" s="3" t="s">
        <v>8</v>
      </c>
      <c r="B7" s="23">
        <v>0.4</v>
      </c>
      <c r="C7" s="7"/>
      <c r="D7" s="7"/>
      <c r="E7" s="7"/>
      <c r="F7" s="30" t="s">
        <v>25</v>
      </c>
    </row>
    <row r="8" spans="1:6" x14ac:dyDescent="0.25">
      <c r="A8" s="8" t="s">
        <v>9</v>
      </c>
      <c r="B8" s="23">
        <v>0.21</v>
      </c>
      <c r="C8" s="7"/>
      <c r="D8" s="7"/>
      <c r="E8" s="7"/>
      <c r="F8" s="31" t="s">
        <v>23</v>
      </c>
    </row>
    <row r="9" spans="1:6" x14ac:dyDescent="0.25">
      <c r="A9" s="8" t="s">
        <v>10</v>
      </c>
      <c r="B9" s="23">
        <v>0.3</v>
      </c>
      <c r="C9" s="7"/>
      <c r="D9" s="7"/>
      <c r="E9" s="7"/>
      <c r="F9" s="29" t="s">
        <v>24</v>
      </c>
    </row>
    <row r="10" spans="1:6" ht="16.5" thickBot="1" x14ac:dyDescent="0.3">
      <c r="A10" s="8" t="s">
        <v>11</v>
      </c>
      <c r="B10" s="23">
        <v>0</v>
      </c>
      <c r="C10" s="7"/>
      <c r="D10" s="7"/>
      <c r="E10" s="7"/>
      <c r="F10" s="32" t="s">
        <v>22</v>
      </c>
    </row>
    <row r="11" spans="1:6" ht="16.5" thickTop="1" x14ac:dyDescent="0.25">
      <c r="A11" s="5"/>
      <c r="B11" s="7"/>
      <c r="C11" s="7"/>
      <c r="D11" s="7"/>
      <c r="E11" s="7"/>
    </row>
    <row r="12" spans="1:6" x14ac:dyDescent="0.25">
      <c r="A12" s="1" t="s">
        <v>13</v>
      </c>
      <c r="B12" s="7"/>
      <c r="C12" s="7"/>
      <c r="D12" s="7"/>
      <c r="E12" s="7"/>
    </row>
    <row r="13" spans="1:6" x14ac:dyDescent="0.25">
      <c r="A13" s="5"/>
      <c r="B13" s="10" t="s">
        <v>6</v>
      </c>
      <c r="C13" s="10" t="s">
        <v>7</v>
      </c>
      <c r="D13" s="7"/>
      <c r="E13" s="7"/>
      <c r="F13" s="7"/>
    </row>
    <row r="14" spans="1:6" x14ac:dyDescent="0.25">
      <c r="A14" s="5"/>
      <c r="B14" s="23">
        <v>0.12</v>
      </c>
      <c r="C14" s="23">
        <v>0.3</v>
      </c>
      <c r="D14" s="7"/>
      <c r="E14" s="7"/>
      <c r="F14" s="7"/>
    </row>
    <row r="15" spans="1:6" x14ac:dyDescent="0.25">
      <c r="A15" s="5"/>
      <c r="B15" s="7"/>
      <c r="C15" s="7"/>
      <c r="D15" s="7"/>
      <c r="E15" s="7"/>
      <c r="F15" s="7"/>
    </row>
    <row r="16" spans="1:6" x14ac:dyDescent="0.25">
      <c r="A16" s="1" t="s">
        <v>26</v>
      </c>
      <c r="B16" s="7"/>
      <c r="C16" s="7"/>
      <c r="D16" s="7"/>
      <c r="E16" s="7"/>
      <c r="F16" s="7"/>
    </row>
    <row r="17" spans="1:6" ht="16.5" thickBot="1" x14ac:dyDescent="0.3">
      <c r="A17" s="11"/>
      <c r="B17" s="10" t="s">
        <v>6</v>
      </c>
      <c r="C17" s="10" t="s">
        <v>7</v>
      </c>
      <c r="D17" s="10" t="s">
        <v>15</v>
      </c>
      <c r="E17" s="10"/>
      <c r="F17" s="10" t="s">
        <v>14</v>
      </c>
    </row>
    <row r="18" spans="1:6" ht="16.5" thickTop="1" x14ac:dyDescent="0.25">
      <c r="A18" s="5" t="s">
        <v>8</v>
      </c>
      <c r="B18" s="19">
        <v>918</v>
      </c>
      <c r="C18" s="20">
        <v>282</v>
      </c>
      <c r="D18" s="12">
        <f>SUM(B18:C18)</f>
        <v>1200</v>
      </c>
      <c r="E18" s="13" t="s">
        <v>3</v>
      </c>
      <c r="F18" s="7">
        <v>1200</v>
      </c>
    </row>
    <row r="19" spans="1:6" x14ac:dyDescent="0.25">
      <c r="A19" s="5" t="s">
        <v>9</v>
      </c>
      <c r="B19" s="24">
        <v>720</v>
      </c>
      <c r="C19" s="25">
        <v>0</v>
      </c>
      <c r="D19" s="12">
        <f t="shared" ref="D19:D21" si="0">SUM(B19:C19)</f>
        <v>720</v>
      </c>
      <c r="E19" s="13" t="s">
        <v>3</v>
      </c>
      <c r="F19" s="7">
        <v>720</v>
      </c>
    </row>
    <row r="20" spans="1:6" x14ac:dyDescent="0.25">
      <c r="A20" s="5" t="s">
        <v>10</v>
      </c>
      <c r="B20" s="24">
        <v>0</v>
      </c>
      <c r="C20" s="25">
        <v>188.00000000000017</v>
      </c>
      <c r="D20" s="12">
        <f t="shared" si="0"/>
        <v>188.00000000000017</v>
      </c>
      <c r="E20" s="13" t="s">
        <v>3</v>
      </c>
      <c r="F20" s="7">
        <v>500</v>
      </c>
    </row>
    <row r="21" spans="1:6" ht="16.5" thickBot="1" x14ac:dyDescent="0.3">
      <c r="A21" s="5" t="s">
        <v>11</v>
      </c>
      <c r="B21" s="21">
        <v>2682.0000000000005</v>
      </c>
      <c r="C21" s="22">
        <v>93.999999999999943</v>
      </c>
      <c r="D21" s="12">
        <f t="shared" si="0"/>
        <v>2776.0000000000005</v>
      </c>
      <c r="E21" s="13" t="s">
        <v>3</v>
      </c>
      <c r="F21" s="7">
        <v>3000</v>
      </c>
    </row>
    <row r="22" spans="1:6" ht="16.5" thickTop="1" x14ac:dyDescent="0.25">
      <c r="A22" s="26" t="s">
        <v>16</v>
      </c>
      <c r="B22" s="12">
        <f>SUM(B18:B21)</f>
        <v>4320</v>
      </c>
      <c r="C22" s="12">
        <f>SUM(C18:C21)</f>
        <v>564.00000000000011</v>
      </c>
      <c r="D22" s="12"/>
      <c r="E22" s="7"/>
      <c r="F22" s="7"/>
    </row>
    <row r="23" spans="1:6" x14ac:dyDescent="0.25">
      <c r="A23" s="4" t="s">
        <v>28</v>
      </c>
      <c r="B23" s="12">
        <f>B22/6</f>
        <v>720</v>
      </c>
      <c r="C23" s="12">
        <f>C22/6</f>
        <v>94.000000000000014</v>
      </c>
      <c r="D23" s="7"/>
      <c r="E23" s="7"/>
      <c r="F23" s="7"/>
    </row>
    <row r="24" spans="1:6" x14ac:dyDescent="0.25">
      <c r="A24" s="4"/>
      <c r="B24" s="7"/>
      <c r="C24" s="7"/>
      <c r="D24" s="7"/>
      <c r="E24" s="7"/>
      <c r="F24" s="7"/>
    </row>
    <row r="25" spans="1:6" x14ac:dyDescent="0.25">
      <c r="A25" s="1" t="s">
        <v>17</v>
      </c>
      <c r="B25" s="7"/>
      <c r="C25" s="7"/>
      <c r="D25" s="7"/>
      <c r="E25" s="7"/>
      <c r="F25" s="7"/>
    </row>
    <row r="26" spans="1:6" x14ac:dyDescent="0.25">
      <c r="A26" s="5"/>
      <c r="B26" s="4" t="s">
        <v>6</v>
      </c>
      <c r="C26" s="4" t="s">
        <v>7</v>
      </c>
      <c r="D26" s="7"/>
      <c r="E26" s="7"/>
      <c r="F26" s="7"/>
    </row>
    <row r="27" spans="1:6" x14ac:dyDescent="0.25">
      <c r="A27" s="14" t="s">
        <v>29</v>
      </c>
      <c r="B27" s="12">
        <f>SUMPRODUCT($B7:$B10,B18:B21)</f>
        <v>518.40000000000009</v>
      </c>
      <c r="C27" s="12">
        <f>SUMPRODUCT($B7:$B10,C18:C21)</f>
        <v>169.20000000000005</v>
      </c>
      <c r="D27" s="15"/>
      <c r="E27" s="7"/>
      <c r="F27" s="7"/>
    </row>
    <row r="28" spans="1:6" s="4" customFormat="1" x14ac:dyDescent="0.25">
      <c r="A28" s="5"/>
      <c r="B28" s="16" t="s">
        <v>4</v>
      </c>
      <c r="C28" s="16" t="s">
        <v>4</v>
      </c>
      <c r="D28" s="7"/>
      <c r="E28" s="7"/>
      <c r="F28" s="7"/>
    </row>
    <row r="29" spans="1:6" x14ac:dyDescent="0.25">
      <c r="A29" s="14" t="s">
        <v>30</v>
      </c>
      <c r="B29" s="12">
        <f>B14*B22</f>
        <v>518.4</v>
      </c>
      <c r="C29" s="12">
        <f>C14*C22</f>
        <v>169.20000000000002</v>
      </c>
      <c r="D29" s="7"/>
      <c r="E29" s="7"/>
      <c r="F29" s="12"/>
    </row>
    <row r="30" spans="1:6" x14ac:dyDescent="0.25">
      <c r="A30" s="17"/>
      <c r="B30" s="7"/>
      <c r="C30" s="7"/>
      <c r="D30" s="7"/>
      <c r="E30" s="7"/>
      <c r="F30" s="7"/>
    </row>
    <row r="31" spans="1:6" ht="16.5" thickBot="1" x14ac:dyDescent="0.3">
      <c r="A31" s="2" t="s">
        <v>2</v>
      </c>
      <c r="B31" s="7"/>
      <c r="C31" s="7"/>
      <c r="D31" s="7"/>
      <c r="E31" s="7"/>
      <c r="F31" s="7"/>
    </row>
    <row r="32" spans="1:6" ht="17.25" thickTop="1" thickBot="1" x14ac:dyDescent="0.3">
      <c r="A32" s="5" t="s">
        <v>1</v>
      </c>
      <c r="B32" s="33">
        <f>SUMPRODUCT(B4:C4,B23:C23)</f>
        <v>4258</v>
      </c>
      <c r="C32" s="18"/>
      <c r="D32" s="7"/>
      <c r="E32" s="7"/>
      <c r="F32" s="7"/>
    </row>
    <row r="33" ht="16.5" thickTop="1" x14ac:dyDescent="0.25"/>
  </sheetData>
  <printOptions headings="1" gridLines="1" gridLinesSet="0"/>
  <pageMargins left="0.75" right="0.75" top="1" bottom="1" header="0.5" footer="0.5"/>
  <pageSetup scale="71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Shell</vt:lpstr>
      <vt:lpstr>Solution</vt:lpstr>
      <vt:lpstr>Q2</vt:lpstr>
      <vt:lpstr>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2014-09-16T19:33:48Z</dcterms:created>
  <dcterms:modified xsi:type="dcterms:W3CDTF">2017-09-06T14:51:58Z</dcterms:modified>
</cp:coreProperties>
</file>