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360" yWindow="90" windowWidth="8415" windowHeight="4965"/>
  </bookViews>
  <sheets>
    <sheet name="Model" sheetId="2" r:id="rId1"/>
    <sheet name="Results" sheetId="3" r:id="rId2"/>
    <sheet name="Modified Results" sheetId="4" r:id="rId3"/>
  </sheets>
  <definedNames>
    <definedName name="solver_adj" localSheetId="0" hidden="1">Model!$B$10:$C$11</definedName>
    <definedName name="solver_adj" localSheetId="2" hidden="1">'Modified Results'!$B$10:$C$11</definedName>
    <definedName name="solver_adj" localSheetId="1" hidden="1">Results!$B$10:$C$11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Model!$B$20:$C$20</definedName>
    <definedName name="solver_lhs1" localSheetId="2" hidden="1">'Modified Results'!$B$20:$C$20</definedName>
    <definedName name="solver_lhs1" localSheetId="1" hidden="1">Results!$B$20:$C$20</definedName>
    <definedName name="solver_lhs2" localSheetId="0" hidden="1">Model!$D$10:$D$11</definedName>
    <definedName name="solver_lhs2" localSheetId="2" hidden="1">'Modified Results'!$D$10:$D$11</definedName>
    <definedName name="solver_lhs2" localSheetId="1" hidden="1">Results!$D$10:$D$11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Model!$B$27</definedName>
    <definedName name="solver_opt" localSheetId="2" hidden="1">'Modified Results'!$B$27</definedName>
    <definedName name="solver_opt" localSheetId="1" hidden="1">Results!$B$27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Model!$B$22:$C$22</definedName>
    <definedName name="solver_rhs1" localSheetId="2" hidden="1">'Modified Results'!$B$22:$C$22</definedName>
    <definedName name="solver_rhs1" localSheetId="1" hidden="1">Results!$B$22:$C$22</definedName>
    <definedName name="solver_rhs2" localSheetId="0" hidden="1">Model!$F$10:$F$11</definedName>
    <definedName name="solver_rhs2" localSheetId="2" hidden="1">'Modified Results'!$F$10:$F$11</definedName>
    <definedName name="solver_rhs2" localSheetId="1" hidden="1">Results!$F$10:$F$11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52511" iterate="1"/>
</workbook>
</file>

<file path=xl/calcChain.xml><?xml version="1.0" encoding="utf-8"?>
<calcChain xmlns="http://schemas.openxmlformats.org/spreadsheetml/2006/main">
  <c r="C20" i="4" l="1"/>
  <c r="B20" i="4"/>
  <c r="C12" i="4"/>
  <c r="C22" i="4" s="1"/>
  <c r="B12" i="4"/>
  <c r="D11" i="4"/>
  <c r="D10" i="4"/>
  <c r="B24" i="4" l="1"/>
  <c r="B25" i="4"/>
  <c r="B22" i="4"/>
  <c r="C20" i="3"/>
  <c r="B20" i="3"/>
  <c r="C12" i="3"/>
  <c r="C22" i="3" s="1"/>
  <c r="B12" i="3"/>
  <c r="D11" i="3"/>
  <c r="D10" i="3"/>
  <c r="B27" i="4" l="1"/>
  <c r="B24" i="3"/>
  <c r="B25" i="3"/>
  <c r="B22" i="3"/>
  <c r="C20" i="2"/>
  <c r="B20" i="2"/>
  <c r="C12" i="2"/>
  <c r="C22" i="2" s="1"/>
  <c r="B12" i="2"/>
  <c r="D11" i="2"/>
  <c r="D10" i="2"/>
  <c r="B27" i="3" l="1"/>
  <c r="B24" i="2"/>
  <c r="B25" i="2"/>
  <c r="B22" i="2"/>
  <c r="B27" i="2" l="1"/>
</calcChain>
</file>

<file path=xl/sharedStrings.xml><?xml version="1.0" encoding="utf-8"?>
<sst xmlns="http://schemas.openxmlformats.org/spreadsheetml/2006/main" count="84" uniqueCount="20">
  <si>
    <t>Revenues, variable costs</t>
  </si>
  <si>
    <t>Juice</t>
  </si>
  <si>
    <t>Bags</t>
  </si>
  <si>
    <t>Revenue</t>
  </si>
  <si>
    <t>Variable cost</t>
  </si>
  <si>
    <t>Grades used to make juice and bags</t>
  </si>
  <si>
    <t>Grade</t>
  </si>
  <si>
    <t>Used</t>
  </si>
  <si>
    <t>Available</t>
  </si>
  <si>
    <t>Required average quality</t>
  </si>
  <si>
    <t>Quality constraints</t>
  </si>
  <si>
    <t>Total variable cost</t>
  </si>
  <si>
    <t>Total revenue</t>
  </si>
  <si>
    <t>Profit</t>
  </si>
  <si>
    <t>Sold</t>
  </si>
  <si>
    <t>Sunblessed Juice Company</t>
  </si>
  <si>
    <t>&lt;=</t>
  </si>
  <si>
    <t>&gt;=</t>
  </si>
  <si>
    <t>Total actual quality points</t>
  </si>
  <si>
    <t>Total required quality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</si>
</sst>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8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Formulas="1" tabSelected="1" workbookViewId="0">
      <selection activeCell="H31" sqref="H31"/>
    </sheetView>
  </sheetViews>
  <sheetFormatPr defaultRowHeight="15.75" x14ac:dyDescent="0.25"/>
  <cols>
    <col min="1" max="1" width="16.5703125" style="3" customWidth="1"/>
    <col min="2" max="2" width="20.7109375" style="3" bestFit="1" customWidth="1"/>
    <col min="3" max="3" width="20.85546875" style="3" bestFit="1" customWidth="1"/>
    <col min="4" max="4" width="8.42578125" style="3" bestFit="1" customWidth="1"/>
    <col min="5" max="5" width="1.85546875" style="3" bestFit="1" customWidth="1"/>
    <col min="6" max="6" width="4.5703125" style="3" bestFit="1" customWidth="1"/>
    <col min="7" max="16384" width="9.140625" style="3"/>
  </cols>
  <sheetData>
    <row r="1" spans="1:9" x14ac:dyDescent="0.25">
      <c r="A1" s="1" t="s">
        <v>15</v>
      </c>
      <c r="B1" s="2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2" t="s">
        <v>0</v>
      </c>
      <c r="B3" s="2"/>
      <c r="C3" s="2"/>
      <c r="D3" s="2"/>
      <c r="E3" s="2"/>
      <c r="F3" s="2"/>
      <c r="G3" s="2"/>
    </row>
    <row r="4" spans="1:9" s="5" customFormat="1" x14ac:dyDescent="0.25">
      <c r="A4" s="4"/>
      <c r="B4" s="4" t="s">
        <v>1</v>
      </c>
      <c r="C4" s="4" t="s">
        <v>2</v>
      </c>
      <c r="D4" s="4"/>
      <c r="E4" s="4"/>
      <c r="F4" s="4"/>
      <c r="G4" s="4"/>
      <c r="H4" s="3"/>
      <c r="I4" s="3"/>
    </row>
    <row r="5" spans="1:9" x14ac:dyDescent="0.25">
      <c r="A5" s="2" t="s">
        <v>3</v>
      </c>
      <c r="B5" s="6">
        <v>1.5</v>
      </c>
      <c r="C5" s="6">
        <v>1.5</v>
      </c>
      <c r="D5" s="2"/>
      <c r="E5" s="2"/>
      <c r="F5" s="2"/>
      <c r="G5" s="2"/>
    </row>
    <row r="6" spans="1:9" x14ac:dyDescent="0.25">
      <c r="A6" s="2" t="s">
        <v>4</v>
      </c>
      <c r="B6" s="6">
        <v>1.05</v>
      </c>
      <c r="C6" s="6">
        <v>0.7</v>
      </c>
      <c r="D6" s="2"/>
      <c r="E6" s="2"/>
      <c r="F6" s="2"/>
      <c r="G6" s="2"/>
    </row>
    <row r="7" spans="1:9" x14ac:dyDescent="0.25">
      <c r="A7" s="2"/>
      <c r="B7" s="2"/>
      <c r="C7" s="2"/>
      <c r="D7" s="2"/>
      <c r="E7" s="2"/>
      <c r="F7" s="2"/>
      <c r="G7" s="2"/>
    </row>
    <row r="8" spans="1:9" x14ac:dyDescent="0.25">
      <c r="A8" s="2" t="s">
        <v>5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7" t="s">
        <v>6</v>
      </c>
      <c r="B9" s="4" t="s">
        <v>1</v>
      </c>
      <c r="C9" s="4" t="s">
        <v>2</v>
      </c>
      <c r="D9" s="4" t="s">
        <v>7</v>
      </c>
      <c r="E9" s="4"/>
      <c r="F9" s="4" t="s">
        <v>8</v>
      </c>
      <c r="G9" s="2"/>
      <c r="H9" s="1"/>
      <c r="I9" s="2"/>
    </row>
    <row r="10" spans="1:9" x14ac:dyDescent="0.25">
      <c r="A10" s="7">
        <v>6</v>
      </c>
      <c r="B10" s="2">
        <v>0</v>
      </c>
      <c r="C10" s="2">
        <v>120000</v>
      </c>
      <c r="D10" s="2">
        <f>SUM(B10:C10)</f>
        <v>120000</v>
      </c>
      <c r="E10" s="7" t="s">
        <v>16</v>
      </c>
      <c r="F10" s="2">
        <v>120000</v>
      </c>
      <c r="G10" s="2"/>
      <c r="H10" s="2"/>
      <c r="I10" s="8"/>
    </row>
    <row r="11" spans="1:9" x14ac:dyDescent="0.25">
      <c r="A11" s="7">
        <v>9</v>
      </c>
      <c r="B11" s="9">
        <v>0</v>
      </c>
      <c r="C11" s="2">
        <v>100000</v>
      </c>
      <c r="D11" s="2">
        <f>SUM(B11:C11)</f>
        <v>100000</v>
      </c>
      <c r="E11" s="7" t="s">
        <v>16</v>
      </c>
      <c r="F11" s="2">
        <v>100000</v>
      </c>
      <c r="G11" s="2"/>
      <c r="H11" s="2"/>
      <c r="I11" s="8"/>
    </row>
    <row r="12" spans="1:9" x14ac:dyDescent="0.25">
      <c r="A12" s="7" t="s">
        <v>14</v>
      </c>
      <c r="B12" s="9">
        <f>SUM(B10:B11)</f>
        <v>0</v>
      </c>
      <c r="C12" s="9">
        <f>SUM(C10:C11)</f>
        <v>220000</v>
      </c>
      <c r="D12" s="2"/>
      <c r="E12" s="2"/>
      <c r="F12" s="2"/>
      <c r="G12" s="2"/>
      <c r="H12" s="2"/>
      <c r="I12" s="8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8"/>
    </row>
    <row r="14" spans="1:9" x14ac:dyDescent="0.25">
      <c r="A14" s="2" t="s">
        <v>9</v>
      </c>
      <c r="B14" s="2"/>
      <c r="C14" s="2"/>
      <c r="D14" s="2"/>
      <c r="E14" s="2"/>
      <c r="F14" s="2"/>
      <c r="G14" s="2"/>
      <c r="H14" s="2"/>
      <c r="I14" s="8"/>
    </row>
    <row r="15" spans="1:9" x14ac:dyDescent="0.25">
      <c r="A15" s="2"/>
      <c r="B15" s="4" t="s">
        <v>1</v>
      </c>
      <c r="C15" s="4" t="s">
        <v>2</v>
      </c>
      <c r="D15" s="2"/>
      <c r="E15" s="2"/>
      <c r="F15" s="2"/>
      <c r="G15" s="2"/>
      <c r="H15" s="2"/>
      <c r="I15" s="8"/>
    </row>
    <row r="16" spans="1:9" x14ac:dyDescent="0.25">
      <c r="A16" s="2"/>
      <c r="B16" s="2">
        <v>8</v>
      </c>
      <c r="C16" s="2">
        <v>7</v>
      </c>
      <c r="D16" s="2"/>
      <c r="E16" s="2"/>
      <c r="F16" s="2"/>
      <c r="G16" s="2"/>
      <c r="H16" s="2"/>
      <c r="I16" s="8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8"/>
    </row>
    <row r="18" spans="1:9" x14ac:dyDescent="0.25">
      <c r="A18" s="2" t="s">
        <v>10</v>
      </c>
      <c r="B18" s="2"/>
      <c r="C18" s="2"/>
      <c r="D18" s="2"/>
      <c r="E18" s="2"/>
      <c r="F18" s="2"/>
      <c r="G18" s="2"/>
      <c r="H18" s="2"/>
      <c r="I18" s="8"/>
    </row>
    <row r="19" spans="1:9" x14ac:dyDescent="0.25">
      <c r="A19" s="2"/>
      <c r="B19" s="4" t="s">
        <v>1</v>
      </c>
      <c r="C19" s="4" t="s">
        <v>2</v>
      </c>
      <c r="D19" s="2"/>
      <c r="E19" s="2"/>
      <c r="F19" s="2"/>
      <c r="G19" s="2"/>
      <c r="H19" s="2"/>
      <c r="I19" s="8"/>
    </row>
    <row r="20" spans="1:9" x14ac:dyDescent="0.25">
      <c r="A20" s="2" t="s">
        <v>18</v>
      </c>
      <c r="B20" s="9">
        <f>SUMPRODUCT($A$10:$A$11,B10:B11)</f>
        <v>0</v>
      </c>
      <c r="C20" s="9">
        <f>SUMPRODUCT($A$10:$A$11,C10:C11)</f>
        <v>1620000</v>
      </c>
      <c r="D20" s="2"/>
      <c r="E20" s="2"/>
      <c r="F20" s="2"/>
      <c r="G20" s="2"/>
      <c r="H20" s="2"/>
      <c r="I20" s="8"/>
    </row>
    <row r="21" spans="1:9" x14ac:dyDescent="0.25">
      <c r="A21" s="2"/>
      <c r="B21" s="7" t="s">
        <v>17</v>
      </c>
      <c r="C21" s="7" t="s">
        <v>17</v>
      </c>
      <c r="D21" s="2"/>
      <c r="E21" s="2"/>
      <c r="F21" s="2"/>
      <c r="G21" s="2"/>
      <c r="H21" s="2"/>
      <c r="I21" s="2"/>
    </row>
    <row r="22" spans="1:9" x14ac:dyDescent="0.25">
      <c r="A22" s="2" t="s">
        <v>19</v>
      </c>
      <c r="B22" s="9">
        <f>B16*B12</f>
        <v>0</v>
      </c>
      <c r="C22" s="9">
        <f>C16*C12</f>
        <v>1540000</v>
      </c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11</v>
      </c>
      <c r="B24" s="10">
        <f>SUMPRODUCT(B6:C6,B12:C12)</f>
        <v>154000</v>
      </c>
      <c r="C24" s="2"/>
      <c r="D24" s="2"/>
      <c r="E24" s="2"/>
      <c r="F24" s="2"/>
      <c r="G24" s="2"/>
      <c r="H24" s="2"/>
      <c r="I24" s="2"/>
    </row>
    <row r="25" spans="1:9" x14ac:dyDescent="0.25">
      <c r="A25" s="2" t="s">
        <v>12</v>
      </c>
      <c r="B25" s="10">
        <f>SUMPRODUCT(B5:C5,B12:C12)</f>
        <v>330000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10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13</v>
      </c>
      <c r="B27" s="10">
        <f>B25-B24</f>
        <v>176000</v>
      </c>
      <c r="C27" s="2"/>
      <c r="D27" s="2"/>
      <c r="E27" s="2"/>
      <c r="F27" s="2"/>
      <c r="G27" s="2"/>
      <c r="H27" s="2"/>
      <c r="I27" s="2"/>
    </row>
  </sheetData>
  <printOptions headings="1" gridLines="1" gridLinesSet="0"/>
  <pageMargins left="0.75" right="0.75" top="1" bottom="1" header="0.5" footer="0.5"/>
  <pageSetup scale="5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A22" sqref="A22"/>
    </sheetView>
  </sheetViews>
  <sheetFormatPr defaultRowHeight="15.75" x14ac:dyDescent="0.25"/>
  <cols>
    <col min="1" max="1" width="33" style="3" bestFit="1" customWidth="1"/>
    <col min="2" max="2" width="11.42578125" style="3" customWidth="1"/>
    <col min="3" max="16384" width="9.140625" style="3"/>
  </cols>
  <sheetData>
    <row r="1" spans="1:9" x14ac:dyDescent="0.25">
      <c r="A1" s="1" t="s">
        <v>15</v>
      </c>
      <c r="B1" s="2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2" t="s">
        <v>0</v>
      </c>
      <c r="B3" s="2"/>
      <c r="C3" s="2"/>
      <c r="D3" s="2"/>
      <c r="E3" s="2"/>
      <c r="F3" s="2"/>
      <c r="G3" s="2"/>
    </row>
    <row r="4" spans="1:9" s="5" customFormat="1" x14ac:dyDescent="0.25">
      <c r="A4" s="4"/>
      <c r="B4" s="4" t="s">
        <v>1</v>
      </c>
      <c r="C4" s="4" t="s">
        <v>2</v>
      </c>
      <c r="D4" s="4"/>
      <c r="E4" s="4"/>
      <c r="F4" s="4"/>
      <c r="G4" s="4"/>
      <c r="H4" s="3"/>
      <c r="I4" s="3"/>
    </row>
    <row r="5" spans="1:9" x14ac:dyDescent="0.25">
      <c r="A5" s="2" t="s">
        <v>3</v>
      </c>
      <c r="B5" s="6">
        <v>1.5</v>
      </c>
      <c r="C5" s="6">
        <v>1.5</v>
      </c>
      <c r="D5" s="2"/>
      <c r="E5" s="2"/>
      <c r="F5" s="2"/>
      <c r="G5" s="2"/>
    </row>
    <row r="6" spans="1:9" x14ac:dyDescent="0.25">
      <c r="A6" s="2" t="s">
        <v>4</v>
      </c>
      <c r="B6" s="6">
        <v>1.05</v>
      </c>
      <c r="C6" s="6">
        <v>0.7</v>
      </c>
      <c r="D6" s="2"/>
      <c r="E6" s="2"/>
      <c r="F6" s="2"/>
      <c r="G6" s="2"/>
    </row>
    <row r="7" spans="1:9" x14ac:dyDescent="0.25">
      <c r="A7" s="2"/>
      <c r="B7" s="2"/>
      <c r="C7" s="2"/>
      <c r="D7" s="2"/>
      <c r="E7" s="2"/>
      <c r="F7" s="2"/>
      <c r="G7" s="2"/>
    </row>
    <row r="8" spans="1:9" x14ac:dyDescent="0.25">
      <c r="A8" s="2" t="s">
        <v>5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7" t="s">
        <v>6</v>
      </c>
      <c r="B9" s="4" t="s">
        <v>1</v>
      </c>
      <c r="C9" s="4" t="s">
        <v>2</v>
      </c>
      <c r="D9" s="4" t="s">
        <v>7</v>
      </c>
      <c r="E9" s="4"/>
      <c r="F9" s="4" t="s">
        <v>8</v>
      </c>
      <c r="G9" s="2"/>
      <c r="H9" s="1"/>
      <c r="I9" s="2"/>
    </row>
    <row r="10" spans="1:9" x14ac:dyDescent="0.25">
      <c r="A10" s="7">
        <v>6</v>
      </c>
      <c r="B10" s="2">
        <v>0</v>
      </c>
      <c r="C10" s="2">
        <v>120000</v>
      </c>
      <c r="D10" s="2">
        <f>SUM(B10:C10)</f>
        <v>120000</v>
      </c>
      <c r="E10" s="7" t="s">
        <v>16</v>
      </c>
      <c r="F10" s="2">
        <v>120000</v>
      </c>
      <c r="G10" s="2"/>
      <c r="H10" s="2"/>
      <c r="I10" s="8"/>
    </row>
    <row r="11" spans="1:9" x14ac:dyDescent="0.25">
      <c r="A11" s="7">
        <v>9</v>
      </c>
      <c r="B11" s="9">
        <v>0</v>
      </c>
      <c r="C11" s="2">
        <v>100000</v>
      </c>
      <c r="D11" s="2">
        <f>SUM(B11:C11)</f>
        <v>100000</v>
      </c>
      <c r="E11" s="7" t="s">
        <v>16</v>
      </c>
      <c r="F11" s="2">
        <v>100000</v>
      </c>
      <c r="G11" s="2"/>
      <c r="H11" s="2"/>
      <c r="I11" s="8"/>
    </row>
    <row r="12" spans="1:9" x14ac:dyDescent="0.25">
      <c r="A12" s="7" t="s">
        <v>14</v>
      </c>
      <c r="B12" s="9">
        <f>SUM(B10:B11)</f>
        <v>0</v>
      </c>
      <c r="C12" s="9">
        <f>SUM(C10:C11)</f>
        <v>220000</v>
      </c>
      <c r="D12" s="2"/>
      <c r="E12" s="2"/>
      <c r="F12" s="2"/>
      <c r="G12" s="2"/>
      <c r="H12" s="2"/>
      <c r="I12" s="8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8"/>
    </row>
    <row r="14" spans="1:9" x14ac:dyDescent="0.25">
      <c r="A14" s="2" t="s">
        <v>9</v>
      </c>
      <c r="B14" s="2"/>
      <c r="C14" s="2"/>
      <c r="D14" s="2"/>
      <c r="E14" s="2"/>
      <c r="F14" s="2"/>
      <c r="G14" s="2"/>
      <c r="H14" s="2"/>
      <c r="I14" s="8"/>
    </row>
    <row r="15" spans="1:9" x14ac:dyDescent="0.25">
      <c r="A15" s="2"/>
      <c r="B15" s="4" t="s">
        <v>1</v>
      </c>
      <c r="C15" s="4" t="s">
        <v>2</v>
      </c>
      <c r="D15" s="2"/>
      <c r="E15" s="2"/>
      <c r="F15" s="2"/>
      <c r="G15" s="2"/>
      <c r="H15" s="2"/>
      <c r="I15" s="8"/>
    </row>
    <row r="16" spans="1:9" x14ac:dyDescent="0.25">
      <c r="A16" s="2"/>
      <c r="B16" s="2">
        <v>8</v>
      </c>
      <c r="C16" s="2">
        <v>7</v>
      </c>
      <c r="D16" s="2"/>
      <c r="E16" s="2"/>
      <c r="F16" s="2"/>
      <c r="G16" s="2"/>
      <c r="H16" s="2"/>
      <c r="I16" s="8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8"/>
    </row>
    <row r="18" spans="1:9" x14ac:dyDescent="0.25">
      <c r="A18" s="2" t="s">
        <v>10</v>
      </c>
      <c r="B18" s="2"/>
      <c r="C18" s="2"/>
      <c r="D18" s="2"/>
      <c r="E18" s="2"/>
      <c r="F18" s="2"/>
      <c r="G18" s="2"/>
      <c r="H18" s="2"/>
      <c r="I18" s="8"/>
    </row>
    <row r="19" spans="1:9" x14ac:dyDescent="0.25">
      <c r="A19" s="2"/>
      <c r="B19" s="4" t="s">
        <v>1</v>
      </c>
      <c r="C19" s="4" t="s">
        <v>2</v>
      </c>
      <c r="D19" s="2"/>
      <c r="E19" s="2"/>
      <c r="F19" s="2"/>
      <c r="G19" s="2"/>
      <c r="H19" s="2"/>
      <c r="I19" s="8"/>
    </row>
    <row r="20" spans="1:9" x14ac:dyDescent="0.25">
      <c r="A20" s="2" t="s">
        <v>18</v>
      </c>
      <c r="B20" s="9">
        <f>SUMPRODUCT($A$10:$A$11,B10:B11)</f>
        <v>0</v>
      </c>
      <c r="C20" s="9">
        <f>SUMPRODUCT($A$10:$A$11,C10:C11)</f>
        <v>1620000</v>
      </c>
      <c r="D20" s="2"/>
      <c r="E20" s="2"/>
      <c r="F20" s="2"/>
      <c r="G20" s="2"/>
      <c r="H20" s="2"/>
      <c r="I20" s="8"/>
    </row>
    <row r="21" spans="1:9" x14ac:dyDescent="0.25">
      <c r="A21" s="2"/>
      <c r="B21" s="4" t="s">
        <v>17</v>
      </c>
      <c r="C21" s="4" t="s">
        <v>17</v>
      </c>
      <c r="D21" s="2"/>
      <c r="E21" s="2"/>
      <c r="F21" s="2"/>
      <c r="G21" s="2"/>
      <c r="H21" s="2"/>
      <c r="I21" s="2"/>
    </row>
    <row r="22" spans="1:9" x14ac:dyDescent="0.25">
      <c r="A22" s="2" t="s">
        <v>19</v>
      </c>
      <c r="B22" s="9">
        <f>B16*B12</f>
        <v>0</v>
      </c>
      <c r="C22" s="9">
        <f>C16*C12</f>
        <v>1540000</v>
      </c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11</v>
      </c>
      <c r="B24" s="10">
        <f>SUMPRODUCT(B6:C6,B12:C12)</f>
        <v>154000</v>
      </c>
      <c r="C24" s="2"/>
      <c r="D24" s="2"/>
      <c r="E24" s="2"/>
      <c r="F24" s="2"/>
      <c r="G24" s="2"/>
      <c r="H24" s="2"/>
      <c r="I24" s="2"/>
    </row>
    <row r="25" spans="1:9" x14ac:dyDescent="0.25">
      <c r="A25" s="2" t="s">
        <v>12</v>
      </c>
      <c r="B25" s="10">
        <f>SUMPRODUCT(B5:C5,B12:C12)</f>
        <v>330000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10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13</v>
      </c>
      <c r="B27" s="10">
        <f>B25-B24</f>
        <v>176000</v>
      </c>
      <c r="C27" s="2"/>
      <c r="D27" s="2"/>
      <c r="E27" s="2"/>
      <c r="F27" s="2"/>
      <c r="G27" s="2"/>
      <c r="H27" s="2"/>
      <c r="I27" s="2"/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I27" sqref="I27"/>
    </sheetView>
  </sheetViews>
  <sheetFormatPr defaultRowHeight="15.75" x14ac:dyDescent="0.25"/>
  <cols>
    <col min="1" max="1" width="33" style="3" bestFit="1" customWidth="1"/>
    <col min="2" max="2" width="11.42578125" style="3" customWidth="1"/>
    <col min="3" max="16384" width="9.140625" style="3"/>
  </cols>
  <sheetData>
    <row r="1" spans="1:9" x14ac:dyDescent="0.25">
      <c r="A1" s="1" t="s">
        <v>15</v>
      </c>
      <c r="B1" s="2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2" t="s">
        <v>0</v>
      </c>
      <c r="B3" s="2"/>
      <c r="C3" s="2"/>
      <c r="D3" s="2"/>
      <c r="E3" s="2"/>
      <c r="F3" s="2"/>
      <c r="G3" s="2"/>
    </row>
    <row r="4" spans="1:9" s="5" customFormat="1" x14ac:dyDescent="0.25">
      <c r="A4" s="4"/>
      <c r="B4" s="4" t="s">
        <v>1</v>
      </c>
      <c r="C4" s="4" t="s">
        <v>2</v>
      </c>
      <c r="D4" s="4"/>
      <c r="E4" s="4"/>
      <c r="F4" s="4"/>
      <c r="G4" s="4"/>
      <c r="H4" s="3"/>
      <c r="I4" s="3"/>
    </row>
    <row r="5" spans="1:9" x14ac:dyDescent="0.25">
      <c r="A5" s="2" t="s">
        <v>3</v>
      </c>
      <c r="B5" s="6">
        <v>1.5</v>
      </c>
      <c r="C5" s="6">
        <v>1.5</v>
      </c>
      <c r="D5" s="2"/>
      <c r="E5" s="2"/>
      <c r="F5" s="2"/>
      <c r="G5" s="2"/>
    </row>
    <row r="6" spans="1:9" x14ac:dyDescent="0.25">
      <c r="A6" s="2" t="s">
        <v>4</v>
      </c>
      <c r="B6" s="6">
        <v>1.05</v>
      </c>
      <c r="C6" s="6">
        <v>0.7</v>
      </c>
      <c r="D6" s="2"/>
      <c r="E6" s="2"/>
      <c r="F6" s="2"/>
      <c r="G6" s="2"/>
    </row>
    <row r="7" spans="1:9" x14ac:dyDescent="0.25">
      <c r="A7" s="2"/>
      <c r="B7" s="2"/>
      <c r="C7" s="2"/>
      <c r="D7" s="2"/>
      <c r="E7" s="2"/>
      <c r="F7" s="2"/>
      <c r="G7" s="2"/>
    </row>
    <row r="8" spans="1:9" x14ac:dyDescent="0.25">
      <c r="A8" s="2" t="s">
        <v>5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7" t="s">
        <v>6</v>
      </c>
      <c r="B9" s="4" t="s">
        <v>1</v>
      </c>
      <c r="C9" s="4" t="s">
        <v>2</v>
      </c>
      <c r="D9" s="4" t="s">
        <v>7</v>
      </c>
      <c r="E9" s="4"/>
      <c r="F9" s="4" t="s">
        <v>8</v>
      </c>
      <c r="G9" s="2"/>
      <c r="H9" s="1"/>
      <c r="I9" s="2"/>
    </row>
    <row r="10" spans="1:9" x14ac:dyDescent="0.25">
      <c r="A10" s="7">
        <v>6</v>
      </c>
      <c r="B10" s="2">
        <v>0</v>
      </c>
      <c r="C10" s="2">
        <v>119999.99999999999</v>
      </c>
      <c r="D10" s="2">
        <f>SUM(B10:C10)</f>
        <v>119999.99999999999</v>
      </c>
      <c r="E10" s="7" t="s">
        <v>16</v>
      </c>
      <c r="F10" s="2">
        <v>120000</v>
      </c>
      <c r="G10" s="2"/>
      <c r="H10" s="2"/>
      <c r="I10" s="8"/>
    </row>
    <row r="11" spans="1:9" x14ac:dyDescent="0.25">
      <c r="A11" s="7">
        <v>9</v>
      </c>
      <c r="B11" s="9">
        <v>0</v>
      </c>
      <c r="C11" s="2">
        <v>101000</v>
      </c>
      <c r="D11" s="2">
        <f>SUM(B11:C11)</f>
        <v>101000</v>
      </c>
      <c r="E11" s="7" t="s">
        <v>16</v>
      </c>
      <c r="F11" s="2">
        <v>101000</v>
      </c>
      <c r="G11" s="2"/>
      <c r="H11" s="2"/>
      <c r="I11" s="8"/>
    </row>
    <row r="12" spans="1:9" x14ac:dyDescent="0.25">
      <c r="A12" s="7" t="s">
        <v>14</v>
      </c>
      <c r="B12" s="9">
        <f>SUM(B10:B11)</f>
        <v>0</v>
      </c>
      <c r="C12" s="9">
        <f>SUM(C10:C11)</f>
        <v>221000</v>
      </c>
      <c r="D12" s="2"/>
      <c r="E12" s="2"/>
      <c r="F12" s="2"/>
      <c r="G12" s="2"/>
      <c r="H12" s="2"/>
      <c r="I12" s="8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8"/>
    </row>
    <row r="14" spans="1:9" x14ac:dyDescent="0.25">
      <c r="A14" s="2" t="s">
        <v>9</v>
      </c>
      <c r="B14" s="2"/>
      <c r="C14" s="2"/>
      <c r="D14" s="2"/>
      <c r="E14" s="2"/>
      <c r="F14" s="2"/>
      <c r="G14" s="2"/>
      <c r="H14" s="2"/>
      <c r="I14" s="8"/>
    </row>
    <row r="15" spans="1:9" x14ac:dyDescent="0.25">
      <c r="A15" s="2"/>
      <c r="B15" s="4" t="s">
        <v>1</v>
      </c>
      <c r="C15" s="4" t="s">
        <v>2</v>
      </c>
      <c r="D15" s="2"/>
      <c r="E15" s="2"/>
      <c r="F15" s="2"/>
      <c r="G15" s="2"/>
      <c r="H15" s="2"/>
      <c r="I15" s="8"/>
    </row>
    <row r="16" spans="1:9" x14ac:dyDescent="0.25">
      <c r="A16" s="2"/>
      <c r="B16" s="2">
        <v>8</v>
      </c>
      <c r="C16" s="2">
        <v>7</v>
      </c>
      <c r="D16" s="2"/>
      <c r="E16" s="2"/>
      <c r="F16" s="2"/>
      <c r="G16" s="2"/>
      <c r="H16" s="2"/>
      <c r="I16" s="8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8"/>
    </row>
    <row r="18" spans="1:9" x14ac:dyDescent="0.25">
      <c r="A18" s="2" t="s">
        <v>10</v>
      </c>
      <c r="B18" s="2"/>
      <c r="C18" s="2"/>
      <c r="D18" s="2"/>
      <c r="E18" s="2"/>
      <c r="F18" s="2"/>
      <c r="G18" s="2"/>
      <c r="H18" s="2"/>
      <c r="I18" s="8"/>
    </row>
    <row r="19" spans="1:9" x14ac:dyDescent="0.25">
      <c r="A19" s="2"/>
      <c r="B19" s="4" t="s">
        <v>1</v>
      </c>
      <c r="C19" s="4" t="s">
        <v>2</v>
      </c>
      <c r="D19" s="2"/>
      <c r="E19" s="2"/>
      <c r="F19" s="2"/>
      <c r="G19" s="2"/>
      <c r="H19" s="2"/>
      <c r="I19" s="8"/>
    </row>
    <row r="20" spans="1:9" x14ac:dyDescent="0.25">
      <c r="A20" s="2" t="s">
        <v>18</v>
      </c>
      <c r="B20" s="9">
        <f>SUMPRODUCT($A$10:$A$11,B10:B11)</f>
        <v>0</v>
      </c>
      <c r="C20" s="9">
        <f>SUMPRODUCT($A$10:$A$11,C10:C11)</f>
        <v>1629000</v>
      </c>
      <c r="D20" s="2"/>
      <c r="E20" s="2"/>
      <c r="F20" s="2"/>
      <c r="G20" s="2"/>
      <c r="H20" s="2"/>
      <c r="I20" s="8"/>
    </row>
    <row r="21" spans="1:9" x14ac:dyDescent="0.25">
      <c r="A21" s="2"/>
      <c r="B21" s="4" t="s">
        <v>17</v>
      </c>
      <c r="C21" s="4" t="s">
        <v>17</v>
      </c>
      <c r="D21" s="2"/>
      <c r="E21" s="2"/>
      <c r="F21" s="2"/>
      <c r="G21" s="2"/>
      <c r="H21" s="2"/>
      <c r="I21" s="2"/>
    </row>
    <row r="22" spans="1:9" x14ac:dyDescent="0.25">
      <c r="A22" s="2" t="s">
        <v>19</v>
      </c>
      <c r="B22" s="9">
        <f>B16*B12</f>
        <v>0</v>
      </c>
      <c r="C22" s="9">
        <f>C16*C12</f>
        <v>1547000</v>
      </c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11</v>
      </c>
      <c r="B24" s="10">
        <f>SUMPRODUCT(B6:C6,B12:C12)</f>
        <v>154700</v>
      </c>
      <c r="C24" s="2"/>
      <c r="D24" s="2"/>
      <c r="E24" s="2"/>
      <c r="F24" s="2"/>
      <c r="G24" s="2"/>
      <c r="H24" s="2"/>
      <c r="I24" s="2"/>
    </row>
    <row r="25" spans="1:9" x14ac:dyDescent="0.25">
      <c r="A25" s="2" t="s">
        <v>12</v>
      </c>
      <c r="B25" s="10">
        <f>SUMPRODUCT(B5:C5,B12:C12)</f>
        <v>331500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10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13</v>
      </c>
      <c r="B27" s="10">
        <f>B25-B24</f>
        <v>176800</v>
      </c>
      <c r="C27" s="2"/>
      <c r="D27" s="2"/>
      <c r="E27" s="2"/>
      <c r="F27" s="2"/>
      <c r="G27" s="2"/>
      <c r="H27" s="2"/>
      <c r="I27" s="2"/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Results</vt:lpstr>
      <vt:lpstr>Modified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2014-09-18T16:28:12Z</dcterms:created>
  <dcterms:modified xsi:type="dcterms:W3CDTF">2014-09-18T16:36:53Z</dcterms:modified>
</cp:coreProperties>
</file>