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/>
  <bookViews>
    <workbookView xWindow="360" yWindow="90" windowWidth="8415" windowHeight="4965"/>
  </bookViews>
  <sheets>
    <sheet name="Model" sheetId="2" r:id="rId1"/>
    <sheet name="Results" sheetId="3" r:id="rId2"/>
  </sheets>
  <definedNames>
    <definedName name="solver_adj" localSheetId="0" hidden="1">Model!$B$14:$E$15</definedName>
    <definedName name="solver_adj" localSheetId="1" hidden="1">Results!$B$14:$E$15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Model!$B$17:$E$17</definedName>
    <definedName name="solver_lhs1" localSheetId="1" hidden="1">Results!$B$17:$E$17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Model!$B$27</definedName>
    <definedName name="solver_opt" localSheetId="1" hidden="1">Results!$B$27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3</definedName>
    <definedName name="solver_rel1" localSheetId="1" hidden="1">3</definedName>
    <definedName name="solver_rhs1" localSheetId="0" hidden="1">Model!$B$19:$E$19</definedName>
    <definedName name="solver_rhs1" localSheetId="1" hidden="1">Results!$B$19:$E$19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52511" iterate="1"/>
</workbook>
</file>

<file path=xl/calcChain.xml><?xml version="1.0" encoding="utf-8"?>
<calcChain xmlns="http://schemas.openxmlformats.org/spreadsheetml/2006/main">
  <c r="B25" i="3" l="1"/>
  <c r="B24" i="3"/>
  <c r="B13" i="3"/>
  <c r="B16" i="3" s="1"/>
  <c r="B17" i="3" l="1"/>
  <c r="B20" i="3" s="1"/>
  <c r="C13" i="3"/>
  <c r="C16" i="3" s="1"/>
  <c r="D13" i="3" s="1"/>
  <c r="D16" i="3" s="1"/>
  <c r="E13" i="3" s="1"/>
  <c r="E16" i="3" s="1"/>
  <c r="B25" i="2"/>
  <c r="B24" i="2"/>
  <c r="B13" i="2"/>
  <c r="B16" i="2" s="1"/>
  <c r="C13" i="2" s="1"/>
  <c r="C16" i="2" s="1"/>
  <c r="D13" i="2" s="1"/>
  <c r="D16" i="2" s="1"/>
  <c r="E13" i="2" s="1"/>
  <c r="E16" i="2" s="1"/>
  <c r="C17" i="3" l="1"/>
  <c r="C20" i="3" s="1"/>
  <c r="D17" i="3" s="1"/>
  <c r="D20" i="3" s="1"/>
  <c r="E17" i="3" s="1"/>
  <c r="E20" i="3" s="1"/>
  <c r="B22" i="3"/>
  <c r="B17" i="2"/>
  <c r="B20" i="2" s="1"/>
  <c r="B22" i="2"/>
  <c r="B23" i="3" l="1"/>
  <c r="B27" i="3" s="1"/>
  <c r="C17" i="2"/>
  <c r="C20" i="2" s="1"/>
  <c r="D17" i="2" s="1"/>
  <c r="D20" i="2" s="1"/>
  <c r="E17" i="2" s="1"/>
  <c r="E20" i="2" s="1"/>
  <c r="B23" i="2" l="1"/>
  <c r="B27" i="2" s="1"/>
</calcChain>
</file>

<file path=xl/sharedStrings.xml><?xml version="1.0" encoding="utf-8"?>
<sst xmlns="http://schemas.openxmlformats.org/spreadsheetml/2006/main" count="50" uniqueCount="21">
  <si>
    <t>Unit manufacturing cost</t>
  </si>
  <si>
    <t>Unit holding cost</t>
  </si>
  <si>
    <t>Unit cost of increasing production</t>
  </si>
  <si>
    <t>Unit cost of decreasing production</t>
  </si>
  <si>
    <t>Initial inventory</t>
  </si>
  <si>
    <t>Production schedule</t>
  </si>
  <si>
    <t>Increase in production level</t>
  </si>
  <si>
    <t>Decrease in production level</t>
  </si>
  <si>
    <t>Number available for meeting demand</t>
  </si>
  <si>
    <t>Demand</t>
  </si>
  <si>
    <t>Total cost</t>
  </si>
  <si>
    <t>Production scheduling at Mondo Motorcycles</t>
  </si>
  <si>
    <t>Quarter</t>
  </si>
  <si>
    <t>Previous quarter's production</t>
  </si>
  <si>
    <t>This quarter's production</t>
  </si>
  <si>
    <t>&gt;=</t>
  </si>
  <si>
    <t>Total manufacturing cost</t>
  </si>
  <si>
    <t>Total holding cost</t>
  </si>
  <si>
    <t>Total cost of increasing production</t>
  </si>
  <si>
    <t>Total cost of decreasing production</t>
  </si>
  <si>
    <t>This quarter's ending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</si>
</sst>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3" x14ac:knownFonts="1"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/>
    <xf numFmtId="164" fontId="2" fillId="0" borderId="0" xfId="0" applyNumberFormat="1" applyFont="1" applyFill="1" applyBorder="1"/>
    <xf numFmtId="6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quotePrefix="1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1" fontId="2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showFormulas="1" tabSelected="1" workbookViewId="0">
      <selection activeCell="G33" sqref="G33"/>
    </sheetView>
  </sheetViews>
  <sheetFormatPr defaultRowHeight="15.75" x14ac:dyDescent="0.25"/>
  <cols>
    <col min="1" max="1" width="16.85546875" style="3" customWidth="1"/>
    <col min="2" max="2" width="10.28515625" style="3" bestFit="1" customWidth="1"/>
    <col min="3" max="4" width="8.140625" style="3" bestFit="1" customWidth="1"/>
    <col min="5" max="5" width="7.7109375" style="3" bestFit="1" customWidth="1"/>
    <col min="6" max="6" width="9.140625" style="3"/>
    <col min="7" max="7" width="12.140625" style="3" customWidth="1"/>
    <col min="8" max="16384" width="9.140625" style="3"/>
  </cols>
  <sheetData>
    <row r="1" spans="1:8" x14ac:dyDescent="0.25">
      <c r="A1" s="11" t="s">
        <v>11</v>
      </c>
      <c r="B1" s="11"/>
      <c r="C1" s="2"/>
      <c r="D1" s="2"/>
      <c r="E1" s="2"/>
      <c r="F1" s="2"/>
    </row>
    <row r="2" spans="1:8" x14ac:dyDescent="0.25">
      <c r="A2" s="2"/>
      <c r="B2" s="2"/>
      <c r="C2" s="2"/>
      <c r="D2" s="2"/>
      <c r="E2" s="2"/>
      <c r="F2" s="2"/>
    </row>
    <row r="3" spans="1:8" x14ac:dyDescent="0.25">
      <c r="A3" s="2" t="s">
        <v>0</v>
      </c>
      <c r="B3" s="4">
        <v>800</v>
      </c>
      <c r="C3" s="2"/>
      <c r="D3" s="5"/>
      <c r="E3" s="2"/>
      <c r="F3" s="2"/>
    </row>
    <row r="4" spans="1:8" x14ac:dyDescent="0.25">
      <c r="A4" s="2" t="s">
        <v>1</v>
      </c>
      <c r="B4" s="4">
        <v>100</v>
      </c>
      <c r="C4" s="2"/>
      <c r="D4" s="2"/>
      <c r="E4" s="2"/>
      <c r="F4" s="2"/>
    </row>
    <row r="5" spans="1:8" x14ac:dyDescent="0.25">
      <c r="A5" s="2" t="s">
        <v>2</v>
      </c>
      <c r="B5" s="4">
        <v>700</v>
      </c>
      <c r="C5" s="2"/>
      <c r="D5" s="2"/>
      <c r="E5" s="2"/>
      <c r="F5" s="2"/>
    </row>
    <row r="6" spans="1:8" x14ac:dyDescent="0.25">
      <c r="A6" s="2" t="s">
        <v>3</v>
      </c>
      <c r="B6" s="4">
        <v>600</v>
      </c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1"/>
      <c r="H7" s="2"/>
    </row>
    <row r="8" spans="1:8" x14ac:dyDescent="0.25">
      <c r="A8" s="2" t="s">
        <v>4</v>
      </c>
      <c r="B8" s="2">
        <v>0</v>
      </c>
      <c r="C8" s="2"/>
      <c r="D8" s="2"/>
      <c r="E8" s="2"/>
      <c r="F8" s="2"/>
      <c r="G8" s="6"/>
      <c r="H8" s="7"/>
    </row>
    <row r="9" spans="1:8" x14ac:dyDescent="0.25">
      <c r="A9" s="2" t="s">
        <v>13</v>
      </c>
      <c r="B9" s="2">
        <v>500</v>
      </c>
      <c r="C9" s="2"/>
      <c r="D9" s="2"/>
      <c r="E9" s="2"/>
      <c r="F9" s="2"/>
      <c r="G9" s="6"/>
      <c r="H9" s="7"/>
    </row>
    <row r="10" spans="1:8" x14ac:dyDescent="0.25">
      <c r="A10" s="2"/>
      <c r="B10" s="2"/>
      <c r="C10" s="2"/>
      <c r="D10" s="2"/>
      <c r="E10" s="2"/>
      <c r="F10" s="2"/>
      <c r="G10" s="6"/>
      <c r="H10" s="7"/>
    </row>
    <row r="11" spans="1:8" x14ac:dyDescent="0.25">
      <c r="A11" s="2" t="s">
        <v>5</v>
      </c>
      <c r="B11" s="2"/>
      <c r="C11" s="2"/>
      <c r="D11" s="2"/>
      <c r="E11" s="2"/>
      <c r="F11" s="2"/>
      <c r="G11" s="6"/>
      <c r="H11" s="7"/>
    </row>
    <row r="12" spans="1:8" x14ac:dyDescent="0.25">
      <c r="A12" s="2" t="s">
        <v>12</v>
      </c>
      <c r="B12" s="2">
        <v>1</v>
      </c>
      <c r="C12" s="2">
        <v>2</v>
      </c>
      <c r="D12" s="2">
        <v>3</v>
      </c>
      <c r="E12" s="2">
        <v>4</v>
      </c>
      <c r="F12" s="2"/>
      <c r="G12" s="6"/>
      <c r="H12" s="7"/>
    </row>
    <row r="13" spans="1:8" x14ac:dyDescent="0.25">
      <c r="A13" s="2" t="s">
        <v>13</v>
      </c>
      <c r="B13" s="2">
        <f>B9</f>
        <v>500</v>
      </c>
      <c r="C13" s="2">
        <f>B16</f>
        <v>550</v>
      </c>
      <c r="D13" s="2">
        <f t="shared" ref="D13:E13" si="0">C16</f>
        <v>550</v>
      </c>
      <c r="E13" s="2">
        <f t="shared" si="0"/>
        <v>500</v>
      </c>
      <c r="F13" s="2"/>
      <c r="G13" s="6"/>
      <c r="H13" s="7"/>
    </row>
    <row r="14" spans="1:8" x14ac:dyDescent="0.25">
      <c r="A14" s="2" t="s">
        <v>6</v>
      </c>
      <c r="B14" s="2">
        <v>50</v>
      </c>
      <c r="C14" s="2">
        <v>0</v>
      </c>
      <c r="D14" s="2">
        <v>0</v>
      </c>
      <c r="E14" s="2">
        <v>0</v>
      </c>
      <c r="F14" s="2"/>
      <c r="G14" s="6"/>
      <c r="H14" s="7"/>
    </row>
    <row r="15" spans="1:8" x14ac:dyDescent="0.25">
      <c r="A15" s="2" t="s">
        <v>7</v>
      </c>
      <c r="B15" s="2">
        <v>0</v>
      </c>
      <c r="C15" s="2">
        <v>0</v>
      </c>
      <c r="D15" s="2">
        <v>50.000000000000014</v>
      </c>
      <c r="E15" s="2">
        <v>300</v>
      </c>
      <c r="F15" s="2"/>
      <c r="G15" s="6"/>
      <c r="H15" s="7"/>
    </row>
    <row r="16" spans="1:8" x14ac:dyDescent="0.25">
      <c r="A16" s="2" t="s">
        <v>14</v>
      </c>
      <c r="B16" s="2">
        <f>B13+B14-B15</f>
        <v>550</v>
      </c>
      <c r="C16" s="2">
        <f t="shared" ref="C16:E16" si="1">C13+C14-C15</f>
        <v>550</v>
      </c>
      <c r="D16" s="2">
        <f t="shared" si="1"/>
        <v>500</v>
      </c>
      <c r="E16" s="2">
        <f t="shared" si="1"/>
        <v>200</v>
      </c>
      <c r="F16" s="2"/>
      <c r="G16" s="6"/>
      <c r="H16" s="7"/>
    </row>
    <row r="17" spans="1:8" x14ac:dyDescent="0.25">
      <c r="A17" s="2" t="s">
        <v>8</v>
      </c>
      <c r="B17" s="2">
        <f>B8+B16</f>
        <v>550</v>
      </c>
      <c r="C17" s="2">
        <f>B20+C16</f>
        <v>700</v>
      </c>
      <c r="D17" s="2">
        <f t="shared" ref="D17:E17" si="2">C20+D16</f>
        <v>500</v>
      </c>
      <c r="E17" s="2">
        <f t="shared" si="2"/>
        <v>200</v>
      </c>
      <c r="F17" s="2"/>
      <c r="G17" s="6"/>
      <c r="H17" s="7"/>
    </row>
    <row r="18" spans="1:8" x14ac:dyDescent="0.25">
      <c r="A18" s="2"/>
      <c r="B18" s="10" t="s">
        <v>15</v>
      </c>
      <c r="C18" s="10" t="s">
        <v>15</v>
      </c>
      <c r="D18" s="10" t="s">
        <v>15</v>
      </c>
      <c r="E18" s="10" t="s">
        <v>15</v>
      </c>
      <c r="F18" s="2"/>
      <c r="G18" s="6"/>
      <c r="H18" s="7"/>
    </row>
    <row r="19" spans="1:8" x14ac:dyDescent="0.25">
      <c r="A19" s="2" t="s">
        <v>9</v>
      </c>
      <c r="B19" s="2">
        <v>400</v>
      </c>
      <c r="C19" s="2">
        <v>700</v>
      </c>
      <c r="D19" s="2">
        <v>500</v>
      </c>
      <c r="E19" s="2">
        <v>200</v>
      </c>
      <c r="F19" s="2"/>
      <c r="G19" s="6"/>
      <c r="H19" s="7"/>
    </row>
    <row r="20" spans="1:8" x14ac:dyDescent="0.25">
      <c r="A20" s="2" t="s">
        <v>20</v>
      </c>
      <c r="B20" s="2">
        <f>B17-B19</f>
        <v>150</v>
      </c>
      <c r="C20" s="9">
        <f>C17-C19</f>
        <v>0</v>
      </c>
      <c r="D20" s="9">
        <f t="shared" ref="D20:E20" si="3">D17-D19</f>
        <v>0</v>
      </c>
      <c r="E20" s="9">
        <f t="shared" si="3"/>
        <v>0</v>
      </c>
      <c r="F20" s="2"/>
      <c r="G20" s="6"/>
      <c r="H20" s="7"/>
    </row>
    <row r="21" spans="1:8" x14ac:dyDescent="0.25">
      <c r="A21" s="2"/>
      <c r="B21" s="2"/>
      <c r="C21" s="2"/>
      <c r="D21" s="2"/>
      <c r="E21" s="2"/>
      <c r="F21" s="2"/>
      <c r="G21" s="6"/>
      <c r="H21" s="7"/>
    </row>
    <row r="22" spans="1:8" x14ac:dyDescent="0.25">
      <c r="A22" s="2" t="s">
        <v>16</v>
      </c>
      <c r="B22" s="4">
        <f>B3*SUM(B16:E16)</f>
        <v>1440000</v>
      </c>
      <c r="C22" s="2"/>
      <c r="D22" s="2"/>
      <c r="E22" s="2"/>
      <c r="F22" s="2"/>
      <c r="G22" s="6"/>
      <c r="H22" s="7"/>
    </row>
    <row r="23" spans="1:8" x14ac:dyDescent="0.25">
      <c r="A23" s="2" t="s">
        <v>17</v>
      </c>
      <c r="B23" s="4">
        <f>B4*SUM(B20:E20)</f>
        <v>15000</v>
      </c>
      <c r="C23" s="2"/>
      <c r="D23" s="2"/>
      <c r="E23" s="2"/>
      <c r="F23" s="2"/>
      <c r="G23" s="6"/>
      <c r="H23" s="7"/>
    </row>
    <row r="24" spans="1:8" x14ac:dyDescent="0.25">
      <c r="A24" s="2" t="s">
        <v>18</v>
      </c>
      <c r="B24" s="4">
        <f>B5*SUM(B14:E14)</f>
        <v>35000</v>
      </c>
      <c r="C24" s="2"/>
      <c r="D24" s="2"/>
      <c r="E24" s="2"/>
      <c r="F24" s="2"/>
      <c r="G24" s="6"/>
      <c r="H24" s="7"/>
    </row>
    <row r="25" spans="1:8" x14ac:dyDescent="0.25">
      <c r="A25" s="2" t="s">
        <v>19</v>
      </c>
      <c r="B25" s="4">
        <f>B6*SUM(B15:E15)</f>
        <v>210000</v>
      </c>
      <c r="C25" s="2"/>
      <c r="D25" s="2"/>
      <c r="E25" s="2"/>
      <c r="F25" s="2"/>
      <c r="G25" s="6"/>
      <c r="H25" s="7"/>
    </row>
    <row r="26" spans="1:8" x14ac:dyDescent="0.25">
      <c r="A26" s="2"/>
      <c r="B26" s="4"/>
      <c r="C26" s="2"/>
      <c r="D26" s="2"/>
      <c r="E26" s="2"/>
      <c r="F26" s="2"/>
      <c r="G26" s="6"/>
      <c r="H26" s="7"/>
    </row>
    <row r="27" spans="1:8" x14ac:dyDescent="0.25">
      <c r="A27" s="2" t="s">
        <v>10</v>
      </c>
      <c r="B27" s="4">
        <f>SUM(B22:B25)</f>
        <v>1700000</v>
      </c>
      <c r="C27" s="2"/>
      <c r="D27" s="2"/>
      <c r="E27" s="2"/>
      <c r="F27" s="2"/>
      <c r="G27" s="6"/>
      <c r="H27" s="7"/>
    </row>
    <row r="28" spans="1:8" x14ac:dyDescent="0.25">
      <c r="A28" s="2"/>
      <c r="B28" s="2"/>
      <c r="C28" s="2"/>
      <c r="D28" s="2"/>
      <c r="E28" s="2"/>
      <c r="F28" s="2"/>
      <c r="G28" s="6"/>
      <c r="H28" s="7"/>
    </row>
  </sheetData>
  <mergeCells count="1">
    <mergeCell ref="A1:B1"/>
  </mergeCells>
  <printOptions headings="1" gridLines="1" gridLinesSet="0"/>
  <pageMargins left="0.75" right="0.75" top="1" bottom="1" header="0.5" footer="0.5"/>
  <pageSetup scale="84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workbookViewId="0">
      <selection activeCell="E34" sqref="E34"/>
    </sheetView>
  </sheetViews>
  <sheetFormatPr defaultRowHeight="15.75" x14ac:dyDescent="0.25"/>
  <cols>
    <col min="1" max="1" width="35.140625" style="3" customWidth="1"/>
    <col min="2" max="5" width="14.28515625" style="3" customWidth="1"/>
    <col min="6" max="6" width="9.140625" style="3"/>
    <col min="7" max="7" width="12.140625" style="3" customWidth="1"/>
    <col min="8" max="16384" width="9.140625" style="3"/>
  </cols>
  <sheetData>
    <row r="1" spans="1:8" x14ac:dyDescent="0.25">
      <c r="A1" s="1" t="s">
        <v>11</v>
      </c>
      <c r="B1" s="2"/>
      <c r="C1" s="2"/>
      <c r="D1" s="2"/>
      <c r="E1" s="2"/>
      <c r="F1" s="2"/>
    </row>
    <row r="2" spans="1:8" x14ac:dyDescent="0.25">
      <c r="A2" s="2"/>
      <c r="B2" s="2"/>
      <c r="C2" s="2"/>
      <c r="D2" s="2"/>
      <c r="E2" s="2"/>
      <c r="F2" s="2"/>
    </row>
    <row r="3" spans="1:8" x14ac:dyDescent="0.25">
      <c r="A3" s="2" t="s">
        <v>0</v>
      </c>
      <c r="B3" s="4">
        <v>800</v>
      </c>
      <c r="C3" s="2"/>
      <c r="D3" s="5"/>
      <c r="E3" s="2"/>
      <c r="F3" s="2"/>
    </row>
    <row r="4" spans="1:8" x14ac:dyDescent="0.25">
      <c r="A4" s="2" t="s">
        <v>1</v>
      </c>
      <c r="B4" s="4">
        <v>100</v>
      </c>
      <c r="C4" s="2"/>
      <c r="D4" s="2"/>
      <c r="E4" s="2"/>
      <c r="F4" s="2"/>
    </row>
    <row r="5" spans="1:8" x14ac:dyDescent="0.25">
      <c r="A5" s="2" t="s">
        <v>2</v>
      </c>
      <c r="B5" s="4">
        <v>700</v>
      </c>
      <c r="C5" s="2"/>
      <c r="D5" s="2"/>
      <c r="E5" s="2"/>
      <c r="F5" s="2"/>
    </row>
    <row r="6" spans="1:8" x14ac:dyDescent="0.25">
      <c r="A6" s="2" t="s">
        <v>3</v>
      </c>
      <c r="B6" s="4">
        <v>600</v>
      </c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1"/>
      <c r="H7" s="2"/>
    </row>
    <row r="8" spans="1:8" x14ac:dyDescent="0.25">
      <c r="A8" s="2" t="s">
        <v>4</v>
      </c>
      <c r="B8" s="2">
        <v>0</v>
      </c>
      <c r="C8" s="2"/>
      <c r="D8" s="2"/>
      <c r="E8" s="2"/>
      <c r="F8" s="2"/>
      <c r="G8" s="6"/>
      <c r="H8" s="7"/>
    </row>
    <row r="9" spans="1:8" x14ac:dyDescent="0.25">
      <c r="A9" s="2" t="s">
        <v>13</v>
      </c>
      <c r="B9" s="2">
        <v>500</v>
      </c>
      <c r="C9" s="2"/>
      <c r="D9" s="2"/>
      <c r="E9" s="2"/>
      <c r="F9" s="2"/>
      <c r="G9" s="6"/>
      <c r="H9" s="7"/>
    </row>
    <row r="10" spans="1:8" x14ac:dyDescent="0.25">
      <c r="A10" s="2"/>
      <c r="B10" s="2"/>
      <c r="C10" s="2"/>
      <c r="D10" s="2"/>
      <c r="E10" s="2"/>
      <c r="F10" s="2"/>
      <c r="G10" s="6"/>
      <c r="H10" s="7"/>
    </row>
    <row r="11" spans="1:8" x14ac:dyDescent="0.25">
      <c r="A11" s="2" t="s">
        <v>5</v>
      </c>
      <c r="B11" s="2"/>
      <c r="C11" s="2"/>
      <c r="D11" s="2"/>
      <c r="E11" s="2"/>
      <c r="F11" s="2"/>
      <c r="G11" s="6"/>
      <c r="H11" s="7"/>
    </row>
    <row r="12" spans="1:8" x14ac:dyDescent="0.25">
      <c r="A12" s="2" t="s">
        <v>12</v>
      </c>
      <c r="B12" s="2">
        <v>1</v>
      </c>
      <c r="C12" s="2">
        <v>2</v>
      </c>
      <c r="D12" s="2">
        <v>3</v>
      </c>
      <c r="E12" s="2">
        <v>4</v>
      </c>
      <c r="F12" s="2"/>
      <c r="G12" s="6"/>
      <c r="H12" s="7"/>
    </row>
    <row r="13" spans="1:8" x14ac:dyDescent="0.25">
      <c r="A13" s="2" t="s">
        <v>13</v>
      </c>
      <c r="B13" s="2">
        <f>B9</f>
        <v>500</v>
      </c>
      <c r="C13" s="2">
        <f>B16</f>
        <v>550</v>
      </c>
      <c r="D13" s="2">
        <f t="shared" ref="D13:E13" si="0">C16</f>
        <v>550</v>
      </c>
      <c r="E13" s="2">
        <f t="shared" si="0"/>
        <v>500</v>
      </c>
      <c r="F13" s="2"/>
      <c r="G13" s="6"/>
      <c r="H13" s="7"/>
    </row>
    <row r="14" spans="1:8" x14ac:dyDescent="0.25">
      <c r="A14" s="2" t="s">
        <v>6</v>
      </c>
      <c r="B14" s="2">
        <v>50</v>
      </c>
      <c r="C14" s="2">
        <v>0</v>
      </c>
      <c r="D14" s="2">
        <v>0</v>
      </c>
      <c r="E14" s="2">
        <v>0</v>
      </c>
      <c r="F14" s="2"/>
      <c r="G14" s="6"/>
      <c r="H14" s="7"/>
    </row>
    <row r="15" spans="1:8" x14ac:dyDescent="0.25">
      <c r="A15" s="2" t="s">
        <v>7</v>
      </c>
      <c r="B15" s="2">
        <v>0</v>
      </c>
      <c r="C15" s="2">
        <v>0</v>
      </c>
      <c r="D15" s="2">
        <v>50.000000000000014</v>
      </c>
      <c r="E15" s="2">
        <v>300</v>
      </c>
      <c r="F15" s="2"/>
      <c r="G15" s="6"/>
      <c r="H15" s="7"/>
    </row>
    <row r="16" spans="1:8" x14ac:dyDescent="0.25">
      <c r="A16" s="2" t="s">
        <v>14</v>
      </c>
      <c r="B16" s="2">
        <f>B13+B14-B15</f>
        <v>550</v>
      </c>
      <c r="C16" s="2">
        <f t="shared" ref="C16:E16" si="1">C13+C14-C15</f>
        <v>550</v>
      </c>
      <c r="D16" s="2">
        <f t="shared" si="1"/>
        <v>500</v>
      </c>
      <c r="E16" s="2">
        <f t="shared" si="1"/>
        <v>200</v>
      </c>
      <c r="F16" s="2"/>
      <c r="G16" s="6"/>
      <c r="H16" s="7"/>
    </row>
    <row r="17" spans="1:8" x14ac:dyDescent="0.25">
      <c r="A17" s="2" t="s">
        <v>8</v>
      </c>
      <c r="B17" s="2">
        <f>B8+B16</f>
        <v>550</v>
      </c>
      <c r="C17" s="2">
        <f>B20+C16</f>
        <v>700</v>
      </c>
      <c r="D17" s="2">
        <f t="shared" ref="D17:E17" si="2">C20+D16</f>
        <v>500</v>
      </c>
      <c r="E17" s="2">
        <f t="shared" si="2"/>
        <v>200</v>
      </c>
      <c r="F17" s="2"/>
      <c r="G17" s="6"/>
      <c r="H17" s="7"/>
    </row>
    <row r="18" spans="1:8" x14ac:dyDescent="0.25">
      <c r="A18" s="2"/>
      <c r="B18" s="8" t="s">
        <v>15</v>
      </c>
      <c r="C18" s="8" t="s">
        <v>15</v>
      </c>
      <c r="D18" s="8" t="s">
        <v>15</v>
      </c>
      <c r="E18" s="8" t="s">
        <v>15</v>
      </c>
      <c r="F18" s="2"/>
      <c r="G18" s="6"/>
      <c r="H18" s="7"/>
    </row>
    <row r="19" spans="1:8" x14ac:dyDescent="0.25">
      <c r="A19" s="2" t="s">
        <v>9</v>
      </c>
      <c r="B19" s="2">
        <v>400</v>
      </c>
      <c r="C19" s="2">
        <v>700</v>
      </c>
      <c r="D19" s="2">
        <v>500</v>
      </c>
      <c r="E19" s="2">
        <v>200</v>
      </c>
      <c r="F19" s="2"/>
      <c r="G19" s="6"/>
      <c r="H19" s="7"/>
    </row>
    <row r="20" spans="1:8" x14ac:dyDescent="0.25">
      <c r="A20" s="2" t="s">
        <v>20</v>
      </c>
      <c r="B20" s="2">
        <f>B17-B19</f>
        <v>150</v>
      </c>
      <c r="C20" s="9">
        <f>C17-C19</f>
        <v>0</v>
      </c>
      <c r="D20" s="9">
        <f t="shared" ref="D20:E20" si="3">D17-D19</f>
        <v>0</v>
      </c>
      <c r="E20" s="9">
        <f t="shared" si="3"/>
        <v>0</v>
      </c>
      <c r="F20" s="2"/>
      <c r="G20" s="6"/>
      <c r="H20" s="7"/>
    </row>
    <row r="21" spans="1:8" x14ac:dyDescent="0.25">
      <c r="A21" s="2"/>
      <c r="B21" s="2"/>
      <c r="C21" s="2"/>
      <c r="D21" s="2"/>
      <c r="E21" s="2"/>
      <c r="F21" s="2"/>
      <c r="G21" s="6"/>
      <c r="H21" s="7"/>
    </row>
    <row r="22" spans="1:8" x14ac:dyDescent="0.25">
      <c r="A22" s="2" t="s">
        <v>16</v>
      </c>
      <c r="B22" s="4">
        <f>B3*SUM(B16:E16)</f>
        <v>1440000</v>
      </c>
      <c r="C22" s="2"/>
      <c r="D22" s="2"/>
      <c r="E22" s="2"/>
      <c r="F22" s="2"/>
      <c r="G22" s="6"/>
      <c r="H22" s="7"/>
    </row>
    <row r="23" spans="1:8" x14ac:dyDescent="0.25">
      <c r="A23" s="2" t="s">
        <v>17</v>
      </c>
      <c r="B23" s="4">
        <f>B4*SUM(B20:E20)</f>
        <v>15000</v>
      </c>
      <c r="C23" s="2"/>
      <c r="D23" s="2"/>
      <c r="E23" s="2"/>
      <c r="F23" s="2"/>
      <c r="G23" s="6"/>
      <c r="H23" s="7"/>
    </row>
    <row r="24" spans="1:8" x14ac:dyDescent="0.25">
      <c r="A24" s="2" t="s">
        <v>18</v>
      </c>
      <c r="B24" s="4">
        <f>B5*SUM(B14:E14)</f>
        <v>35000</v>
      </c>
      <c r="C24" s="2"/>
      <c r="D24" s="2"/>
      <c r="E24" s="2"/>
      <c r="F24" s="2"/>
      <c r="G24" s="6"/>
      <c r="H24" s="7"/>
    </row>
    <row r="25" spans="1:8" x14ac:dyDescent="0.25">
      <c r="A25" s="2" t="s">
        <v>19</v>
      </c>
      <c r="B25" s="4">
        <f>B6*SUM(B15:E15)</f>
        <v>210000</v>
      </c>
      <c r="C25" s="2"/>
      <c r="D25" s="2"/>
      <c r="E25" s="2"/>
      <c r="F25" s="2"/>
      <c r="G25" s="6"/>
      <c r="H25" s="7"/>
    </row>
    <row r="26" spans="1:8" x14ac:dyDescent="0.25">
      <c r="A26" s="2"/>
      <c r="B26" s="4"/>
      <c r="C26" s="2"/>
      <c r="D26" s="2"/>
      <c r="E26" s="2"/>
      <c r="F26" s="2"/>
      <c r="G26" s="6"/>
      <c r="H26" s="7"/>
    </row>
    <row r="27" spans="1:8" x14ac:dyDescent="0.25">
      <c r="A27" s="2" t="s">
        <v>10</v>
      </c>
      <c r="B27" s="4">
        <f>SUM(B22:B25)</f>
        <v>1700000</v>
      </c>
      <c r="C27" s="2"/>
      <c r="D27" s="2"/>
      <c r="E27" s="2"/>
      <c r="F27" s="2"/>
      <c r="G27" s="6"/>
      <c r="H27" s="7"/>
    </row>
    <row r="28" spans="1:8" x14ac:dyDescent="0.25">
      <c r="A28" s="2"/>
      <c r="B28" s="2"/>
      <c r="C28" s="2"/>
      <c r="D28" s="2"/>
      <c r="E28" s="2"/>
      <c r="F28" s="2"/>
      <c r="G28" s="6"/>
      <c r="H28" s="7"/>
    </row>
  </sheetData>
  <printOptions headings="1" gridLines="1" gridLinesSet="0"/>
  <pageMargins left="0.75" right="0.75" top="1" bottom="1" header="0.5" footer="0.5"/>
  <pageSetup scale="93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2014-09-18T17:11:58Z</dcterms:created>
  <dcterms:modified xsi:type="dcterms:W3CDTF">2014-09-18T17:12:02Z</dcterms:modified>
</cp:coreProperties>
</file>