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berry5\Documents\class\QDM Class\Exams\Final\"/>
    </mc:Choice>
  </mc:AlternateContent>
  <bookViews>
    <workbookView xWindow="75" yWindow="-15" windowWidth="17490" windowHeight="11010" activeTab="2"/>
  </bookViews>
  <sheets>
    <sheet name="Shell" sheetId="7" r:id="rId1"/>
    <sheet name="Model" sheetId="16" r:id="rId2"/>
    <sheet name="Model (integer)" sheetId="17" r:id="rId3"/>
    <sheet name="SolverTableSheet" sheetId="3" state="veryHidden" r:id="rId4"/>
  </sheets>
  <definedNames>
    <definedName name="Actual_exposures" localSheetId="1">#REF!</definedName>
    <definedName name="Actual_exposures" localSheetId="2">#REF!</definedName>
    <definedName name="Actual_exposures">#REF!</definedName>
    <definedName name="Number_ads_purchased" localSheetId="1">#REF!</definedName>
    <definedName name="Number_ads_purchased" localSheetId="2">#REF!</definedName>
    <definedName name="Number_ads_purchased">#REF!</definedName>
    <definedName name="Required_exposures" localSheetId="1">#REF!</definedName>
    <definedName name="Required_exposures" localSheetId="2">#REF!</definedName>
    <definedName name="Required_exposures">#REF!</definedName>
    <definedName name="solver_adj" localSheetId="1" hidden="1">Model!$B$19:$J$19</definedName>
    <definedName name="solver_adj" localSheetId="2" hidden="1">'Model (integer)'!$B$19:$J$19</definedName>
    <definedName name="solver_adj" localSheetId="0" hidden="1">Shell!$B$19:$J$19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2</definedName>
    <definedName name="solver_drv" localSheetId="2" hidden="1">2</definedName>
    <definedName name="solver_drv" localSheetId="0" hidden="1">2</definedName>
    <definedName name="solver_eng" localSheetId="1" hidden="1">2</definedName>
    <definedName name="solver_eng" localSheetId="2" hidden="1">2</definedName>
    <definedName name="solver_eng" localSheetId="0" hidden="1">2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Model!$B$24:$B$29</definedName>
    <definedName name="solver_lhs1" localSheetId="2" hidden="1">'Model (integer)'!$B$19:$J$19</definedName>
    <definedName name="solver_lhs1" localSheetId="0" hidden="1">Shell!$B$19:$J$19</definedName>
    <definedName name="solver_lhs2" localSheetId="1" hidden="1">Model!$B$24:$B$29</definedName>
    <definedName name="solver_lhs2" localSheetId="2" hidden="1">'Model (integer)'!$B$24:$B$29</definedName>
    <definedName name="solver_lhs2" localSheetId="0" hidden="1">Shell!$B$24:$B$29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1</definedName>
    <definedName name="solver_num" localSheetId="2" hidden="1">2</definedName>
    <definedName name="solver_num" localSheetId="0" hidden="1">2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Model!$B$32</definedName>
    <definedName name="solver_opt" localSheetId="2" hidden="1">'Model (integer)'!$B$32</definedName>
    <definedName name="solver_opt" localSheetId="0" hidden="1">Shell!$B$32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2</definedName>
    <definedName name="solver_rbv" localSheetId="2" hidden="1">2</definedName>
    <definedName name="solver_rbv" localSheetId="0" hidden="1">2</definedName>
    <definedName name="solver_rel1" localSheetId="1" hidden="1">3</definedName>
    <definedName name="solver_rel1" localSheetId="2" hidden="1">4</definedName>
    <definedName name="solver_rel1" localSheetId="0" hidden="1">4</definedName>
    <definedName name="solver_rel2" localSheetId="1" hidden="1">3</definedName>
    <definedName name="solver_rel2" localSheetId="2" hidden="1">3</definedName>
    <definedName name="solver_rel2" localSheetId="0" hidden="1">3</definedName>
    <definedName name="solver_rhs1" localSheetId="1" hidden="1">Model!$D$24:$D$29</definedName>
    <definedName name="solver_rhs1" localSheetId="2" hidden="1">integer</definedName>
    <definedName name="solver_rhs1" localSheetId="0" hidden="1">integer</definedName>
    <definedName name="solver_rhs2" localSheetId="1" hidden="1">Model!$D$24:$D$29</definedName>
    <definedName name="solver_rhs2" localSheetId="2" hidden="1">'Model (integer)'!$D$24:$D$29</definedName>
    <definedName name="solver_rhs2" localSheetId="0" hidden="1">Shell!$D$24:$D$29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2</definedName>
    <definedName name="solver_scl" localSheetId="2" hidden="1">2</definedName>
    <definedName name="solver_scl" localSheetId="0" hidden="1">2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B32" i="17" l="1"/>
  <c r="B29" i="17"/>
  <c r="B28" i="17"/>
  <c r="B27" i="17"/>
  <c r="B26" i="17"/>
  <c r="B25" i="17"/>
  <c r="B24" i="17"/>
  <c r="J13" i="17"/>
  <c r="I13" i="17"/>
  <c r="H13" i="17"/>
  <c r="G13" i="17"/>
  <c r="F13" i="17"/>
  <c r="E13" i="17"/>
  <c r="D13" i="17"/>
  <c r="C13" i="17"/>
  <c r="B13" i="17"/>
  <c r="B32" i="16"/>
  <c r="B25" i="16"/>
  <c r="B26" i="16"/>
  <c r="B27" i="16"/>
  <c r="B28" i="16"/>
  <c r="B29" i="16"/>
  <c r="B24" i="16"/>
  <c r="J13" i="16"/>
  <c r="I13" i="16"/>
  <c r="H13" i="16"/>
  <c r="G13" i="16"/>
  <c r="F13" i="16"/>
  <c r="E13" i="16"/>
  <c r="D13" i="16"/>
  <c r="C13" i="16"/>
  <c r="B13" i="16"/>
  <c r="C13" i="7"/>
  <c r="D13" i="7"/>
  <c r="E13" i="7"/>
  <c r="F13" i="7"/>
  <c r="G13" i="7"/>
  <c r="H13" i="7"/>
  <c r="I13" i="7"/>
  <c r="J13" i="7"/>
  <c r="B13" i="7"/>
</calcChain>
</file>

<file path=xl/sharedStrings.xml><?xml version="1.0" encoding="utf-8"?>
<sst xmlns="http://schemas.openxmlformats.org/spreadsheetml/2006/main" count="174" uniqueCount="44">
  <si>
    <t>Advertising plan</t>
  </si>
  <si>
    <t>Total cost</t>
  </si>
  <si>
    <t>&gt;=</t>
  </si>
  <si>
    <t>$D$22</t>
  </si>
  <si>
    <t>$B$26</t>
  </si>
  <si>
    <t>$A$31</t>
  </si>
  <si>
    <t>Constraints on numbers of exposures</t>
  </si>
  <si>
    <t>Required exposures</t>
  </si>
  <si>
    <t>Actual exposures</t>
  </si>
  <si>
    <t>Advertising model</t>
  </si>
  <si>
    <t>Number ads purchased</t>
  </si>
  <si>
    <t>Inputs</t>
  </si>
  <si>
    <t>Women 18-35</t>
  </si>
  <si>
    <t>Women 36-55</t>
  </si>
  <si>
    <t>Women &gt;55</t>
  </si>
  <si>
    <t>Men 18-35</t>
  </si>
  <si>
    <t>Men 36-55</t>
  </si>
  <si>
    <t>Men &gt;55</t>
  </si>
  <si>
    <t>Exposures to various groups per ad</t>
  </si>
  <si>
    <t>Objective to minimize</t>
  </si>
  <si>
    <t>Modern Family</t>
  </si>
  <si>
    <t>Two and a Half Men</t>
  </si>
  <si>
    <t>How I Met Your Mother</t>
  </si>
  <si>
    <t>NCIS</t>
  </si>
  <si>
    <t>The Big Bang Theory</t>
  </si>
  <si>
    <t>Viewers (millions)</t>
  </si>
  <si>
    <t>Modern Family</t>
    <phoneticPr fontId="3" type="noConversion"/>
  </si>
  <si>
    <t>Two and a Half Men</t>
    <phoneticPr fontId="3" type="noConversion"/>
  </si>
  <si>
    <t>CBS</t>
    <phoneticPr fontId="3" type="noConversion"/>
  </si>
  <si>
    <t>How I Met Your Mother</t>
    <phoneticPr fontId="3" type="noConversion"/>
  </si>
  <si>
    <t>NCIS</t>
    <phoneticPr fontId="3" type="noConversion"/>
  </si>
  <si>
    <t>Cost per 30 sec($)</t>
    <phoneticPr fontId="3" type="noConversion"/>
  </si>
  <si>
    <t>Glee</t>
    <phoneticPr fontId="3" type="noConversion"/>
  </si>
  <si>
    <t>Bones</t>
    <phoneticPr fontId="3" type="noConversion"/>
  </si>
  <si>
    <t>Gossip Girl</t>
    <phoneticPr fontId="3" type="noConversion"/>
  </si>
  <si>
    <t>The Office</t>
    <phoneticPr fontId="3" type="noConversion"/>
  </si>
  <si>
    <t>Glee</t>
    <phoneticPr fontId="3" type="noConversion"/>
  </si>
  <si>
    <t>FOX</t>
    <phoneticPr fontId="3" type="noConversion"/>
  </si>
  <si>
    <t>CW</t>
    <phoneticPr fontId="3" type="noConversion"/>
  </si>
  <si>
    <t>NBC</t>
    <phoneticPr fontId="3" type="noConversion"/>
  </si>
  <si>
    <t>channel</t>
    <phoneticPr fontId="3" type="noConversion"/>
  </si>
  <si>
    <t>ABC</t>
    <phoneticPr fontId="3" type="noConversion"/>
  </si>
  <si>
    <t>The Office</t>
  </si>
  <si>
    <t>by Chery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</si>
</sst>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0.000"/>
    <numFmt numFmtId="165" formatCode="&quot;$&quot;#,##0;\-&quot;$&quot;#,##0"/>
    <numFmt numFmtId="166" formatCode="0.0_ "/>
    <numFmt numFmtId="167" formatCode="0.0"/>
    <numFmt numFmtId="168" formatCode="#,##0.0_);\(#,##0.0\)"/>
  </numFmts>
  <fonts count="8"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ck">
        <color theme="3"/>
      </right>
      <top/>
      <bottom/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ck">
        <color theme="3"/>
      </left>
      <right/>
      <top style="thick">
        <color theme="3"/>
      </top>
      <bottom style="thick">
        <color theme="3"/>
      </bottom>
      <diagonal/>
    </border>
    <border>
      <left/>
      <right/>
      <top style="thick">
        <color theme="3"/>
      </top>
      <bottom style="thick">
        <color theme="3"/>
      </bottom>
      <diagonal/>
    </border>
    <border>
      <left/>
      <right style="thick">
        <color theme="3"/>
      </right>
      <top style="thick">
        <color theme="3"/>
      </top>
      <bottom style="thick">
        <color theme="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9">
    <xf numFmtId="0" fontId="0" fillId="0" borderId="0" xfId="0"/>
    <xf numFmtId="49" fontId="0" fillId="0" borderId="0" xfId="0" applyNumberFormat="1"/>
    <xf numFmtId="0" fontId="4" fillId="0" borderId="0" xfId="0" applyFont="1"/>
    <xf numFmtId="0" fontId="4" fillId="0" borderId="0" xfId="0" applyNumberFormat="1" applyFont="1" applyAlignment="1">
      <alignment horizontal="left" vertical="center" wrapText="1"/>
    </xf>
    <xf numFmtId="6" fontId="4" fillId="0" borderId="0" xfId="0" applyNumberFormat="1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 applyBorder="1"/>
    <xf numFmtId="164" fontId="4" fillId="0" borderId="0" xfId="0" applyNumberFormat="1" applyFont="1" applyBorder="1"/>
    <xf numFmtId="0" fontId="6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quotePrefix="1" applyFont="1" applyBorder="1" applyAlignment="1">
      <alignment horizontal="center"/>
    </xf>
    <xf numFmtId="165" fontId="4" fillId="0" borderId="0" xfId="0" applyNumberFormat="1" applyFont="1" applyFill="1" applyBorder="1"/>
    <xf numFmtId="0" fontId="4" fillId="0" borderId="9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4" fillId="0" borderId="0" xfId="0" applyFont="1" applyFill="1"/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/>
    </xf>
    <xf numFmtId="0" fontId="7" fillId="0" borderId="0" xfId="0" applyFont="1" applyAlignment="1">
      <alignment horizontal="left" vertical="center" wrapText="1"/>
    </xf>
    <xf numFmtId="3" fontId="4" fillId="0" borderId="3" xfId="0" applyNumberFormat="1" applyFont="1" applyFill="1" applyBorder="1"/>
    <xf numFmtId="166" fontId="4" fillId="0" borderId="2" xfId="1" applyNumberFormat="1" applyFont="1" applyFill="1" applyBorder="1" applyAlignment="1">
      <alignment horizontal="right" vertical="center" wrapText="1"/>
    </xf>
    <xf numFmtId="166" fontId="4" fillId="0" borderId="3" xfId="1" applyNumberFormat="1" applyFont="1" applyFill="1" applyBorder="1" applyAlignment="1">
      <alignment horizontal="right" vertical="center" wrapText="1"/>
    </xf>
    <xf numFmtId="166" fontId="4" fillId="0" borderId="3" xfId="1" applyNumberFormat="1" applyFont="1" applyBorder="1" applyAlignment="1">
      <alignment horizontal="right" vertical="center" wrapText="1"/>
    </xf>
    <xf numFmtId="166" fontId="4" fillId="0" borderId="3" xfId="0" applyNumberFormat="1" applyFont="1" applyBorder="1" applyAlignment="1">
      <alignment horizontal="right" vertical="center" wrapText="1"/>
    </xf>
    <xf numFmtId="166" fontId="4" fillId="0" borderId="4" xfId="1" applyNumberFormat="1" applyFont="1" applyBorder="1" applyAlignment="1">
      <alignment horizontal="right" vertical="center" wrapText="1"/>
    </xf>
    <xf numFmtId="166" fontId="4" fillId="0" borderId="5" xfId="1" applyNumberFormat="1" applyFont="1" applyFill="1" applyBorder="1" applyAlignment="1">
      <alignment horizontal="right" vertical="center" wrapText="1"/>
    </xf>
    <xf numFmtId="166" fontId="4" fillId="0" borderId="0" xfId="1" applyNumberFormat="1" applyFont="1" applyFill="1" applyBorder="1" applyAlignment="1">
      <alignment horizontal="right" vertical="center" wrapText="1"/>
    </xf>
    <xf numFmtId="166" fontId="4" fillId="0" borderId="0" xfId="1" applyNumberFormat="1" applyFont="1" applyBorder="1" applyAlignment="1">
      <alignment horizontal="right" vertical="center" wrapText="1"/>
    </xf>
    <xf numFmtId="166" fontId="4" fillId="0" borderId="0" xfId="0" applyNumberFormat="1" applyFont="1" applyBorder="1" applyAlignment="1">
      <alignment horizontal="right" vertical="center" wrapText="1"/>
    </xf>
    <xf numFmtId="166" fontId="4" fillId="0" borderId="6" xfId="1" applyNumberFormat="1" applyFont="1" applyBorder="1" applyAlignment="1">
      <alignment horizontal="right" vertical="center" wrapText="1"/>
    </xf>
    <xf numFmtId="166" fontId="4" fillId="0" borderId="7" xfId="1" applyNumberFormat="1" applyFont="1" applyFill="1" applyBorder="1" applyAlignment="1">
      <alignment horizontal="right" vertical="center" wrapText="1"/>
    </xf>
    <xf numFmtId="166" fontId="4" fillId="0" borderId="1" xfId="1" applyNumberFormat="1" applyFont="1" applyFill="1" applyBorder="1" applyAlignment="1">
      <alignment horizontal="right" vertical="center" wrapText="1"/>
    </xf>
    <xf numFmtId="166" fontId="4" fillId="0" borderId="1" xfId="1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right" vertical="center" wrapText="1"/>
    </xf>
    <xf numFmtId="166" fontId="4" fillId="0" borderId="8" xfId="1" applyNumberFormat="1" applyFont="1" applyBorder="1" applyAlignment="1">
      <alignment horizontal="right" vertical="center" wrapText="1"/>
    </xf>
    <xf numFmtId="167" fontId="4" fillId="0" borderId="12" xfId="0" applyNumberFormat="1" applyFont="1" applyFill="1" applyBorder="1"/>
    <xf numFmtId="167" fontId="4" fillId="0" borderId="13" xfId="0" applyNumberFormat="1" applyFont="1" applyFill="1" applyBorder="1"/>
    <xf numFmtId="167" fontId="4" fillId="0" borderId="13" xfId="0" applyNumberFormat="1" applyFont="1" applyBorder="1"/>
    <xf numFmtId="167" fontId="4" fillId="0" borderId="14" xfId="0" applyNumberFormat="1" applyFont="1" applyFill="1" applyBorder="1"/>
    <xf numFmtId="166" fontId="4" fillId="0" borderId="0" xfId="0" applyNumberFormat="1" applyFont="1"/>
    <xf numFmtId="39" fontId="4" fillId="0" borderId="0" xfId="2" applyNumberFormat="1" applyFont="1" applyBorder="1"/>
    <xf numFmtId="3" fontId="4" fillId="0" borderId="0" xfId="0" applyNumberFormat="1" applyFont="1" applyFill="1" applyBorder="1"/>
    <xf numFmtId="3" fontId="4" fillId="0" borderId="0" xfId="0" applyNumberFormat="1" applyFont="1" applyFill="1" applyBorder="1" applyAlignment="1">
      <alignment horizontal="right" vertical="center" wrapText="1"/>
    </xf>
    <xf numFmtId="37" fontId="4" fillId="0" borderId="16" xfId="2" applyNumberFormat="1" applyFont="1" applyBorder="1"/>
    <xf numFmtId="37" fontId="4" fillId="0" borderId="17" xfId="2" applyNumberFormat="1" applyFont="1" applyBorder="1"/>
    <xf numFmtId="37" fontId="4" fillId="0" borderId="18" xfId="2" applyNumberFormat="1" applyFont="1" applyBorder="1"/>
    <xf numFmtId="39" fontId="4" fillId="0" borderId="15" xfId="2" applyNumberFormat="1" applyFont="1" applyFill="1" applyBorder="1"/>
    <xf numFmtId="167" fontId="4" fillId="0" borderId="9" xfId="0" applyNumberFormat="1" applyFont="1" applyFill="1" applyBorder="1"/>
    <xf numFmtId="167" fontId="4" fillId="0" borderId="10" xfId="0" applyNumberFormat="1" applyFont="1" applyFill="1" applyBorder="1"/>
    <xf numFmtId="167" fontId="4" fillId="0" borderId="11" xfId="0" applyNumberFormat="1" applyFont="1" applyFill="1" applyBorder="1"/>
    <xf numFmtId="168" fontId="4" fillId="0" borderId="15" xfId="2" applyNumberFormat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735965</xdr:colOff>
      <xdr:row>0</xdr:row>
      <xdr:rowOff>82550</xdr:rowOff>
    </xdr:from>
    <xdr:to>
      <xdr:col>5</xdr:col>
      <xdr:colOff>871046</xdr:colOff>
      <xdr:row>2</xdr:row>
      <xdr:rowOff>141432</xdr:rowOff>
    </xdr:to>
    <xdr:sp macro="" textlink="">
      <xdr:nvSpPr>
        <xdr:cNvPr id="2" name="TextBox 1"/>
        <xdr:cNvSpPr txBox="1"/>
      </xdr:nvSpPr>
      <xdr:spPr>
        <a:xfrm>
          <a:off x="3732010" y="82550"/>
          <a:ext cx="32004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itchFamily="18" charset="0"/>
              <a:ea typeface="Calibri"/>
              <a:cs typeface="Times New Roman" pitchFamily="18" charset="0"/>
            </a:rPr>
            <a:t>Note:</a:t>
          </a:r>
          <a:r>
            <a:rPr lang="en-US" sz="1200" b="0" i="0" u="none" strike="noStrike" baseline="0">
              <a:solidFill>
                <a:srgbClr val="000000"/>
              </a:solidFill>
              <a:latin typeface="Times New Roman" pitchFamily="18" charset="0"/>
              <a:ea typeface="Calibri"/>
              <a:cs typeface="Times New Roman" pitchFamily="18" charset="0"/>
            </a:rPr>
            <a:t> All monetary values are in $1000s, and all exposures to ads are in millions of exposures.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735965</xdr:colOff>
      <xdr:row>0</xdr:row>
      <xdr:rowOff>82550</xdr:rowOff>
    </xdr:from>
    <xdr:to>
      <xdr:col>5</xdr:col>
      <xdr:colOff>871046</xdr:colOff>
      <xdr:row>2</xdr:row>
      <xdr:rowOff>141432</xdr:rowOff>
    </xdr:to>
    <xdr:sp macro="" textlink="">
      <xdr:nvSpPr>
        <xdr:cNvPr id="2" name="TextBox 1"/>
        <xdr:cNvSpPr txBox="1"/>
      </xdr:nvSpPr>
      <xdr:spPr>
        <a:xfrm>
          <a:off x="3422015" y="82550"/>
          <a:ext cx="3278331" cy="4589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itchFamily="18" charset="0"/>
              <a:ea typeface="Calibri"/>
              <a:cs typeface="Times New Roman" pitchFamily="18" charset="0"/>
            </a:rPr>
            <a:t>Note:</a:t>
          </a:r>
          <a:r>
            <a:rPr lang="en-US" sz="1200" b="0" i="0" u="none" strike="noStrike" baseline="0">
              <a:solidFill>
                <a:srgbClr val="000000"/>
              </a:solidFill>
              <a:latin typeface="Times New Roman" pitchFamily="18" charset="0"/>
              <a:ea typeface="Calibri"/>
              <a:cs typeface="Times New Roman" pitchFamily="18" charset="0"/>
            </a:rPr>
            <a:t> All monetary values are in $1000s, and all exposures to ads are in millions of exposures.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735965</xdr:colOff>
      <xdr:row>0</xdr:row>
      <xdr:rowOff>82550</xdr:rowOff>
    </xdr:from>
    <xdr:to>
      <xdr:col>5</xdr:col>
      <xdr:colOff>871046</xdr:colOff>
      <xdr:row>2</xdr:row>
      <xdr:rowOff>141432</xdr:rowOff>
    </xdr:to>
    <xdr:sp macro="" textlink="">
      <xdr:nvSpPr>
        <xdr:cNvPr id="2" name="TextBox 1"/>
        <xdr:cNvSpPr txBox="1"/>
      </xdr:nvSpPr>
      <xdr:spPr>
        <a:xfrm>
          <a:off x="3422015" y="82550"/>
          <a:ext cx="3278331" cy="4589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itchFamily="18" charset="0"/>
              <a:ea typeface="Calibri"/>
              <a:cs typeface="Times New Roman" pitchFamily="18" charset="0"/>
            </a:rPr>
            <a:t>Note:</a:t>
          </a:r>
          <a:r>
            <a:rPr lang="en-US" sz="1200" b="0" i="0" u="none" strike="noStrike" baseline="0">
              <a:solidFill>
                <a:srgbClr val="000000"/>
              </a:solidFill>
              <a:latin typeface="Times New Roman" pitchFamily="18" charset="0"/>
              <a:ea typeface="Calibri"/>
              <a:cs typeface="Times New Roman" pitchFamily="18" charset="0"/>
            </a:rPr>
            <a:t> All monetary values are in $1000s, and all exposures to ads are in millions of exposures.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workbookViewId="0">
      <selection activeCell="O32" sqref="O32"/>
    </sheetView>
  </sheetViews>
  <sheetFormatPr defaultColWidth="11.42578125" defaultRowHeight="15.75"/>
  <cols>
    <col min="1" max="1" width="21.7109375" style="2" customWidth="1"/>
    <col min="2" max="2" width="18.5703125" style="2" customWidth="1"/>
    <col min="3" max="3" width="14.28515625" style="2" customWidth="1"/>
    <col min="4" max="4" width="18.5703125" style="2" customWidth="1"/>
    <col min="5" max="10" width="14.28515625" style="2" customWidth="1"/>
    <col min="11" max="11" width="11.42578125" style="2" customWidth="1"/>
    <col min="12" max="12" width="12.85546875" style="2" customWidth="1"/>
    <col min="13" max="16384" width="11.42578125" style="2"/>
  </cols>
  <sheetData>
    <row r="1" spans="1:14">
      <c r="A1" s="5" t="s">
        <v>9</v>
      </c>
    </row>
    <row r="3" spans="1:14">
      <c r="A3" s="5" t="s">
        <v>11</v>
      </c>
    </row>
    <row r="4" spans="1:14">
      <c r="A4" s="2" t="s">
        <v>18</v>
      </c>
    </row>
    <row r="5" spans="1:14" s="21" customFormat="1" ht="31.5">
      <c r="B5" s="22" t="s">
        <v>24</v>
      </c>
      <c r="C5" s="23" t="s">
        <v>33</v>
      </c>
      <c r="D5" s="23" t="s">
        <v>34</v>
      </c>
      <c r="E5" s="23" t="s">
        <v>32</v>
      </c>
      <c r="F5" s="22" t="s">
        <v>29</v>
      </c>
      <c r="G5" s="23" t="s">
        <v>26</v>
      </c>
      <c r="H5" s="22" t="s">
        <v>30</v>
      </c>
      <c r="I5" s="23" t="s">
        <v>42</v>
      </c>
      <c r="J5" s="22" t="s">
        <v>27</v>
      </c>
    </row>
    <row r="6" spans="1:14" ht="16.5" thickBot="1">
      <c r="A6" s="26" t="s">
        <v>40</v>
      </c>
      <c r="B6" s="3" t="s">
        <v>28</v>
      </c>
      <c r="C6" s="3" t="s">
        <v>37</v>
      </c>
      <c r="D6" s="3" t="s">
        <v>38</v>
      </c>
      <c r="E6" s="3" t="s">
        <v>37</v>
      </c>
      <c r="F6" s="3" t="s">
        <v>28</v>
      </c>
      <c r="G6" s="3" t="s">
        <v>41</v>
      </c>
      <c r="H6" s="3" t="s">
        <v>28</v>
      </c>
      <c r="I6" s="7" t="s">
        <v>39</v>
      </c>
      <c r="J6" s="3" t="s">
        <v>28</v>
      </c>
      <c r="N6" s="8"/>
    </row>
    <row r="7" spans="1:14" ht="16.5" thickTop="1">
      <c r="A7" s="6" t="s">
        <v>15</v>
      </c>
      <c r="B7" s="28">
        <v>4.5</v>
      </c>
      <c r="C7" s="29">
        <v>4</v>
      </c>
      <c r="D7" s="29">
        <v>0.2</v>
      </c>
      <c r="E7" s="30">
        <v>2.5</v>
      </c>
      <c r="F7" s="30">
        <v>2</v>
      </c>
      <c r="G7" s="30">
        <v>2</v>
      </c>
      <c r="H7" s="30">
        <v>3.5</v>
      </c>
      <c r="I7" s="31">
        <v>1</v>
      </c>
      <c r="J7" s="32">
        <v>4</v>
      </c>
      <c r="N7" s="8"/>
    </row>
    <row r="8" spans="1:14">
      <c r="A8" s="6" t="s">
        <v>16</v>
      </c>
      <c r="B8" s="33">
        <v>2</v>
      </c>
      <c r="C8" s="34">
        <v>3</v>
      </c>
      <c r="D8" s="34">
        <v>0.1</v>
      </c>
      <c r="E8" s="35">
        <v>1.5</v>
      </c>
      <c r="F8" s="35">
        <v>1.5</v>
      </c>
      <c r="G8" s="35">
        <v>1.5</v>
      </c>
      <c r="H8" s="35">
        <v>3.5</v>
      </c>
      <c r="I8" s="36">
        <v>2.5</v>
      </c>
      <c r="J8" s="37">
        <v>3</v>
      </c>
      <c r="N8" s="8"/>
    </row>
    <row r="9" spans="1:14">
      <c r="A9" s="6" t="s">
        <v>17</v>
      </c>
      <c r="B9" s="33">
        <v>0.5</v>
      </c>
      <c r="C9" s="34">
        <v>0.5</v>
      </c>
      <c r="D9" s="34">
        <v>0</v>
      </c>
      <c r="E9" s="34">
        <v>0.5</v>
      </c>
      <c r="F9" s="35">
        <v>1</v>
      </c>
      <c r="G9" s="35">
        <v>1</v>
      </c>
      <c r="H9" s="35">
        <v>2</v>
      </c>
      <c r="I9" s="36">
        <v>1</v>
      </c>
      <c r="J9" s="37">
        <v>1</v>
      </c>
      <c r="N9" s="8"/>
    </row>
    <row r="10" spans="1:14">
      <c r="A10" s="6" t="s">
        <v>12</v>
      </c>
      <c r="B10" s="33">
        <v>4.5</v>
      </c>
      <c r="C10" s="34">
        <v>1.5</v>
      </c>
      <c r="D10" s="34">
        <v>1.5</v>
      </c>
      <c r="E10" s="35">
        <v>3.5</v>
      </c>
      <c r="F10" s="35">
        <v>2</v>
      </c>
      <c r="G10" s="35">
        <v>2</v>
      </c>
      <c r="H10" s="35">
        <v>2</v>
      </c>
      <c r="I10" s="36">
        <v>1</v>
      </c>
      <c r="J10" s="37">
        <v>3</v>
      </c>
      <c r="N10" s="8"/>
    </row>
    <row r="11" spans="1:14">
      <c r="A11" s="6" t="s">
        <v>13</v>
      </c>
      <c r="B11" s="33">
        <v>2</v>
      </c>
      <c r="C11" s="34">
        <v>1.5</v>
      </c>
      <c r="D11" s="34">
        <v>0.2</v>
      </c>
      <c r="E11" s="35">
        <v>1.5</v>
      </c>
      <c r="F11" s="35">
        <v>1.5</v>
      </c>
      <c r="G11" s="35">
        <v>1.5</v>
      </c>
      <c r="H11" s="35">
        <v>3</v>
      </c>
      <c r="I11" s="36">
        <v>2.5</v>
      </c>
      <c r="J11" s="37">
        <v>3</v>
      </c>
      <c r="N11" s="8"/>
    </row>
    <row r="12" spans="1:14" ht="16.5" thickBot="1">
      <c r="A12" s="6" t="s">
        <v>14</v>
      </c>
      <c r="B12" s="38">
        <v>0.5</v>
      </c>
      <c r="C12" s="39">
        <v>0.5</v>
      </c>
      <c r="D12" s="39">
        <v>0</v>
      </c>
      <c r="E12" s="39">
        <v>0.5</v>
      </c>
      <c r="F12" s="40">
        <v>1</v>
      </c>
      <c r="G12" s="40">
        <v>1</v>
      </c>
      <c r="H12" s="40">
        <v>2</v>
      </c>
      <c r="I12" s="41">
        <v>1</v>
      </c>
      <c r="J12" s="42">
        <v>1</v>
      </c>
      <c r="K12" s="47"/>
      <c r="N12" s="8"/>
    </row>
    <row r="13" spans="1:14" s="21" customFormat="1" ht="16.5" thickTop="1">
      <c r="A13" s="24" t="s">
        <v>25</v>
      </c>
      <c r="B13" s="27">
        <f>SUM(B7:B12)</f>
        <v>14</v>
      </c>
      <c r="C13" s="27">
        <f t="shared" ref="C13:J13" si="0">SUM(C7:C12)</f>
        <v>11</v>
      </c>
      <c r="D13" s="27">
        <f t="shared" si="0"/>
        <v>2</v>
      </c>
      <c r="E13" s="27">
        <f t="shared" si="0"/>
        <v>10</v>
      </c>
      <c r="F13" s="27">
        <f t="shared" si="0"/>
        <v>9</v>
      </c>
      <c r="G13" s="27">
        <f t="shared" si="0"/>
        <v>9</v>
      </c>
      <c r="H13" s="27">
        <f t="shared" si="0"/>
        <v>16</v>
      </c>
      <c r="I13" s="27">
        <f t="shared" si="0"/>
        <v>9</v>
      </c>
      <c r="J13" s="27">
        <f t="shared" si="0"/>
        <v>15</v>
      </c>
      <c r="N13" s="25"/>
    </row>
    <row r="14" spans="1:14" s="21" customFormat="1" ht="16.5" thickBot="1">
      <c r="A14" s="24"/>
      <c r="B14" s="49"/>
      <c r="C14" s="49"/>
      <c r="D14" s="49"/>
      <c r="E14" s="49"/>
      <c r="F14" s="49"/>
      <c r="G14" s="49"/>
      <c r="H14" s="49"/>
      <c r="I14" s="50"/>
      <c r="J14" s="49"/>
      <c r="N14" s="25"/>
    </row>
    <row r="15" spans="1:14" ht="16.149999999999999" customHeight="1" thickTop="1" thickBot="1">
      <c r="A15" s="5" t="s">
        <v>31</v>
      </c>
      <c r="B15" s="51">
        <v>192</v>
      </c>
      <c r="C15" s="52">
        <v>108</v>
      </c>
      <c r="D15" s="52">
        <v>59</v>
      </c>
      <c r="E15" s="52">
        <v>127</v>
      </c>
      <c r="F15" s="52">
        <v>145</v>
      </c>
      <c r="G15" s="52">
        <v>130</v>
      </c>
      <c r="H15" s="52">
        <v>167</v>
      </c>
      <c r="I15" s="52">
        <v>191</v>
      </c>
      <c r="J15" s="53">
        <v>201</v>
      </c>
      <c r="M15" s="4"/>
    </row>
    <row r="16" spans="1:14" ht="16.5" thickTop="1">
      <c r="B16" s="48"/>
      <c r="C16" s="48"/>
      <c r="D16" s="48"/>
      <c r="E16" s="48"/>
      <c r="F16" s="48"/>
      <c r="G16" s="48"/>
      <c r="H16" s="48"/>
      <c r="I16" s="48"/>
      <c r="J16" s="48"/>
    </row>
    <row r="17" spans="1:10">
      <c r="A17" s="5" t="s">
        <v>0</v>
      </c>
      <c r="B17" s="9"/>
      <c r="C17" s="9"/>
      <c r="D17" s="9"/>
      <c r="E17" s="9"/>
      <c r="F17" s="9"/>
      <c r="G17" s="9"/>
      <c r="H17" s="9"/>
      <c r="J17" s="9"/>
    </row>
    <row r="18" spans="1:10" s="21" customFormat="1" ht="32.25" thickBot="1">
      <c r="B18" s="22" t="s">
        <v>24</v>
      </c>
      <c r="C18" s="23" t="s">
        <v>33</v>
      </c>
      <c r="D18" s="23" t="s">
        <v>34</v>
      </c>
      <c r="E18" s="22" t="s">
        <v>36</v>
      </c>
      <c r="F18" s="22" t="s">
        <v>22</v>
      </c>
      <c r="G18" s="22" t="s">
        <v>20</v>
      </c>
      <c r="H18" s="22" t="s">
        <v>23</v>
      </c>
      <c r="I18" s="23" t="s">
        <v>35</v>
      </c>
      <c r="J18" s="22" t="s">
        <v>21</v>
      </c>
    </row>
    <row r="19" spans="1:10" ht="17.25" thickTop="1" thickBot="1">
      <c r="A19" s="2" t="s">
        <v>10</v>
      </c>
      <c r="B19" s="43"/>
      <c r="C19" s="44"/>
      <c r="D19" s="44"/>
      <c r="E19" s="44"/>
      <c r="F19" s="44"/>
      <c r="G19" s="44"/>
      <c r="H19" s="44"/>
      <c r="I19" s="45"/>
      <c r="J19" s="46"/>
    </row>
    <row r="20" spans="1:10" ht="16.5" thickTop="1">
      <c r="B20" s="10"/>
      <c r="C20" s="10"/>
      <c r="D20" s="10"/>
      <c r="E20" s="10"/>
      <c r="F20" s="10"/>
      <c r="G20" s="10"/>
      <c r="H20" s="10"/>
      <c r="I20" s="10"/>
    </row>
    <row r="21" spans="1:10">
      <c r="A21" s="5" t="s">
        <v>6</v>
      </c>
      <c r="B21" s="9"/>
      <c r="C21" s="9"/>
      <c r="D21" s="9"/>
      <c r="E21" s="9"/>
      <c r="F21" s="9"/>
      <c r="G21" s="11"/>
      <c r="H21" s="9"/>
      <c r="I21" s="9"/>
    </row>
    <row r="22" spans="1:10">
      <c r="B22" s="12" t="s">
        <v>8</v>
      </c>
      <c r="C22" s="12"/>
      <c r="D22" s="12" t="s">
        <v>7</v>
      </c>
      <c r="E22" s="9"/>
      <c r="F22" s="9"/>
      <c r="G22" s="13"/>
      <c r="H22" s="13"/>
      <c r="I22" s="9"/>
    </row>
    <row r="23" spans="1:10" ht="16.5" thickBot="1">
      <c r="B23" s="12"/>
      <c r="C23" s="12"/>
      <c r="D23" s="12" t="s">
        <v>43</v>
      </c>
      <c r="E23" s="9"/>
      <c r="F23" s="9"/>
      <c r="G23" s="13"/>
      <c r="H23" s="13"/>
      <c r="I23" s="9"/>
    </row>
    <row r="24" spans="1:10" ht="16.5" thickTop="1">
      <c r="A24" s="6" t="s">
        <v>15</v>
      </c>
      <c r="B24" s="18"/>
      <c r="C24" s="14"/>
      <c r="D24" s="18">
        <v>80</v>
      </c>
      <c r="E24" s="9"/>
      <c r="F24" s="9"/>
      <c r="G24" s="13"/>
      <c r="H24" s="13"/>
      <c r="I24" s="9"/>
    </row>
    <row r="25" spans="1:10">
      <c r="A25" s="6" t="s">
        <v>16</v>
      </c>
      <c r="B25" s="19"/>
      <c r="C25" s="14"/>
      <c r="D25" s="19">
        <v>56</v>
      </c>
      <c r="E25" s="9"/>
      <c r="F25" s="9"/>
      <c r="G25" s="13"/>
      <c r="H25" s="13"/>
      <c r="I25" s="9"/>
    </row>
    <row r="26" spans="1:10">
      <c r="A26" s="6" t="s">
        <v>17</v>
      </c>
      <c r="B26" s="19"/>
      <c r="C26" s="14"/>
      <c r="D26" s="19">
        <v>30</v>
      </c>
      <c r="E26" s="9"/>
      <c r="F26" s="9"/>
      <c r="G26" s="13"/>
      <c r="H26" s="13"/>
      <c r="I26" s="9"/>
    </row>
    <row r="27" spans="1:10">
      <c r="A27" s="6" t="s">
        <v>12</v>
      </c>
      <c r="B27" s="19"/>
      <c r="C27" s="14"/>
      <c r="D27" s="19">
        <v>120</v>
      </c>
      <c r="E27" s="9"/>
      <c r="F27" s="9"/>
      <c r="G27" s="9"/>
      <c r="H27" s="9"/>
      <c r="I27" s="9"/>
    </row>
    <row r="28" spans="1:10">
      <c r="A28" s="6" t="s">
        <v>13</v>
      </c>
      <c r="B28" s="19"/>
      <c r="C28" s="14"/>
      <c r="D28" s="19">
        <v>56</v>
      </c>
      <c r="E28" s="9"/>
      <c r="F28" s="9"/>
      <c r="G28" s="9"/>
      <c r="H28" s="9"/>
      <c r="I28" s="9"/>
    </row>
    <row r="29" spans="1:10" ht="16.5" thickBot="1">
      <c r="A29" s="6" t="s">
        <v>14</v>
      </c>
      <c r="B29" s="20"/>
      <c r="C29" s="14"/>
      <c r="D29" s="20">
        <v>30</v>
      </c>
      <c r="E29" s="9"/>
      <c r="F29" s="9"/>
      <c r="G29" s="9"/>
      <c r="H29" s="9"/>
      <c r="I29" s="9"/>
    </row>
    <row r="30" spans="1:10" ht="16.5" thickTop="1">
      <c r="B30" s="9"/>
      <c r="C30" s="9"/>
      <c r="D30" s="9"/>
      <c r="E30" s="9"/>
      <c r="F30" s="9"/>
      <c r="G30" s="9"/>
      <c r="H30" s="9"/>
      <c r="I30" s="9"/>
    </row>
    <row r="31" spans="1:10" ht="16.5" thickBot="1">
      <c r="A31" s="5" t="s">
        <v>19</v>
      </c>
      <c r="B31" s="9"/>
      <c r="C31" s="9"/>
      <c r="D31" s="9"/>
      <c r="E31" s="9"/>
      <c r="F31" s="9"/>
      <c r="G31" s="9"/>
      <c r="H31" s="9"/>
      <c r="I31" s="9"/>
    </row>
    <row r="32" spans="1:10" ht="17.25" thickTop="1" thickBot="1">
      <c r="A32" s="15" t="s">
        <v>1</v>
      </c>
      <c r="B32" s="54"/>
      <c r="C32" s="16"/>
      <c r="D32" s="17"/>
      <c r="E32" s="9"/>
      <c r="F32" s="9"/>
      <c r="G32" s="9"/>
      <c r="H32" s="9"/>
      <c r="I32" s="9"/>
    </row>
    <row r="33" spans="1:1" ht="16.5" thickTop="1"/>
    <row r="40" spans="1:1">
      <c r="A40" s="21"/>
    </row>
  </sheetData>
  <phoneticPr fontId="3" type="noConversion"/>
  <printOptions horizontalCentered="1" verticalCentered="1" headings="1" gridLines="1" gridLinesSet="0"/>
  <pageMargins left="0.75" right="0.75" top="1" bottom="1" header="0.5" footer="0.5"/>
  <pageSetup scale="78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workbookViewId="0">
      <selection activeCell="L34" sqref="L34"/>
    </sheetView>
  </sheetViews>
  <sheetFormatPr defaultColWidth="11.42578125" defaultRowHeight="15.75"/>
  <cols>
    <col min="1" max="1" width="21.7109375" style="2" customWidth="1"/>
    <col min="2" max="2" width="18.5703125" style="2" customWidth="1"/>
    <col min="3" max="3" width="14.28515625" style="2" customWidth="1"/>
    <col min="4" max="4" width="18.5703125" style="2" customWidth="1"/>
    <col min="5" max="10" width="14.28515625" style="2" customWidth="1"/>
    <col min="11" max="11" width="11.42578125" style="2" customWidth="1"/>
    <col min="12" max="12" width="12.85546875" style="2" customWidth="1"/>
    <col min="13" max="16384" width="11.42578125" style="2"/>
  </cols>
  <sheetData>
    <row r="1" spans="1:14">
      <c r="A1" s="5" t="s">
        <v>9</v>
      </c>
    </row>
    <row r="3" spans="1:14">
      <c r="A3" s="5" t="s">
        <v>11</v>
      </c>
    </row>
    <row r="4" spans="1:14">
      <c r="A4" s="2" t="s">
        <v>18</v>
      </c>
    </row>
    <row r="5" spans="1:14" s="21" customFormat="1" ht="31.5">
      <c r="B5" s="22" t="s">
        <v>24</v>
      </c>
      <c r="C5" s="23" t="s">
        <v>33</v>
      </c>
      <c r="D5" s="23" t="s">
        <v>34</v>
      </c>
      <c r="E5" s="23" t="s">
        <v>32</v>
      </c>
      <c r="F5" s="22" t="s">
        <v>29</v>
      </c>
      <c r="G5" s="23" t="s">
        <v>26</v>
      </c>
      <c r="H5" s="22" t="s">
        <v>30</v>
      </c>
      <c r="I5" s="23" t="s">
        <v>42</v>
      </c>
      <c r="J5" s="22" t="s">
        <v>27</v>
      </c>
    </row>
    <row r="6" spans="1:14" ht="16.5" thickBot="1">
      <c r="A6" s="26" t="s">
        <v>40</v>
      </c>
      <c r="B6" s="3" t="s">
        <v>28</v>
      </c>
      <c r="C6" s="3" t="s">
        <v>37</v>
      </c>
      <c r="D6" s="3" t="s">
        <v>38</v>
      </c>
      <c r="E6" s="3" t="s">
        <v>37</v>
      </c>
      <c r="F6" s="3" t="s">
        <v>28</v>
      </c>
      <c r="G6" s="3" t="s">
        <v>41</v>
      </c>
      <c r="H6" s="3" t="s">
        <v>28</v>
      </c>
      <c r="I6" s="7" t="s">
        <v>39</v>
      </c>
      <c r="J6" s="3" t="s">
        <v>28</v>
      </c>
      <c r="N6" s="8"/>
    </row>
    <row r="7" spans="1:14" ht="16.5" thickTop="1">
      <c r="A7" s="6" t="s">
        <v>15</v>
      </c>
      <c r="B7" s="28">
        <v>4.5</v>
      </c>
      <c r="C7" s="29">
        <v>4</v>
      </c>
      <c r="D7" s="29">
        <v>0.2</v>
      </c>
      <c r="E7" s="30">
        <v>2.5</v>
      </c>
      <c r="F7" s="30">
        <v>2</v>
      </c>
      <c r="G7" s="30">
        <v>2</v>
      </c>
      <c r="H7" s="30">
        <v>3.5</v>
      </c>
      <c r="I7" s="31">
        <v>1</v>
      </c>
      <c r="J7" s="32">
        <v>4</v>
      </c>
      <c r="N7" s="8"/>
    </row>
    <row r="8" spans="1:14">
      <c r="A8" s="6" t="s">
        <v>16</v>
      </c>
      <c r="B8" s="33">
        <v>2</v>
      </c>
      <c r="C8" s="34">
        <v>3</v>
      </c>
      <c r="D8" s="34">
        <v>0.1</v>
      </c>
      <c r="E8" s="35">
        <v>1.5</v>
      </c>
      <c r="F8" s="35">
        <v>1.5</v>
      </c>
      <c r="G8" s="35">
        <v>1.5</v>
      </c>
      <c r="H8" s="35">
        <v>3.5</v>
      </c>
      <c r="I8" s="36">
        <v>2.5</v>
      </c>
      <c r="J8" s="37">
        <v>3</v>
      </c>
      <c r="N8" s="8"/>
    </row>
    <row r="9" spans="1:14">
      <c r="A9" s="6" t="s">
        <v>17</v>
      </c>
      <c r="B9" s="33">
        <v>0.5</v>
      </c>
      <c r="C9" s="34">
        <v>0.5</v>
      </c>
      <c r="D9" s="34">
        <v>0</v>
      </c>
      <c r="E9" s="34">
        <v>0.5</v>
      </c>
      <c r="F9" s="35">
        <v>1</v>
      </c>
      <c r="G9" s="35">
        <v>1</v>
      </c>
      <c r="H9" s="35">
        <v>2</v>
      </c>
      <c r="I9" s="36">
        <v>1</v>
      </c>
      <c r="J9" s="37">
        <v>1</v>
      </c>
      <c r="N9" s="8"/>
    </row>
    <row r="10" spans="1:14">
      <c r="A10" s="6" t="s">
        <v>12</v>
      </c>
      <c r="B10" s="33">
        <v>4.5</v>
      </c>
      <c r="C10" s="34">
        <v>1.5</v>
      </c>
      <c r="D10" s="34">
        <v>1.5</v>
      </c>
      <c r="E10" s="35">
        <v>3.5</v>
      </c>
      <c r="F10" s="35">
        <v>2</v>
      </c>
      <c r="G10" s="35">
        <v>2</v>
      </c>
      <c r="H10" s="35">
        <v>2</v>
      </c>
      <c r="I10" s="36">
        <v>1</v>
      </c>
      <c r="J10" s="37">
        <v>3</v>
      </c>
      <c r="N10" s="8"/>
    </row>
    <row r="11" spans="1:14">
      <c r="A11" s="6" t="s">
        <v>13</v>
      </c>
      <c r="B11" s="33">
        <v>2</v>
      </c>
      <c r="C11" s="34">
        <v>1.5</v>
      </c>
      <c r="D11" s="34">
        <v>0.2</v>
      </c>
      <c r="E11" s="35">
        <v>1.5</v>
      </c>
      <c r="F11" s="35">
        <v>1.5</v>
      </c>
      <c r="G11" s="35">
        <v>1.5</v>
      </c>
      <c r="H11" s="35">
        <v>3</v>
      </c>
      <c r="I11" s="36">
        <v>2.5</v>
      </c>
      <c r="J11" s="37">
        <v>3</v>
      </c>
      <c r="N11" s="8"/>
    </row>
    <row r="12" spans="1:14" ht="16.5" thickBot="1">
      <c r="A12" s="6" t="s">
        <v>14</v>
      </c>
      <c r="B12" s="38">
        <v>0.5</v>
      </c>
      <c r="C12" s="39">
        <v>0.5</v>
      </c>
      <c r="D12" s="39">
        <v>0</v>
      </c>
      <c r="E12" s="39">
        <v>0.5</v>
      </c>
      <c r="F12" s="40">
        <v>1</v>
      </c>
      <c r="G12" s="40">
        <v>1</v>
      </c>
      <c r="H12" s="40">
        <v>2</v>
      </c>
      <c r="I12" s="41">
        <v>1</v>
      </c>
      <c r="J12" s="42">
        <v>1</v>
      </c>
      <c r="K12" s="47"/>
      <c r="N12" s="8"/>
    </row>
    <row r="13" spans="1:14" s="21" customFormat="1" ht="16.5" thickTop="1">
      <c r="A13" s="24" t="s">
        <v>25</v>
      </c>
      <c r="B13" s="27">
        <f>SUM(B7:B12)</f>
        <v>14</v>
      </c>
      <c r="C13" s="27">
        <f t="shared" ref="C13:J13" si="0">SUM(C7:C12)</f>
        <v>11</v>
      </c>
      <c r="D13" s="27">
        <f t="shared" si="0"/>
        <v>2</v>
      </c>
      <c r="E13" s="27">
        <f t="shared" si="0"/>
        <v>10</v>
      </c>
      <c r="F13" s="27">
        <f t="shared" si="0"/>
        <v>9</v>
      </c>
      <c r="G13" s="27">
        <f t="shared" si="0"/>
        <v>9</v>
      </c>
      <c r="H13" s="27">
        <f t="shared" si="0"/>
        <v>16</v>
      </c>
      <c r="I13" s="27">
        <f t="shared" si="0"/>
        <v>9</v>
      </c>
      <c r="J13" s="27">
        <f t="shared" si="0"/>
        <v>15</v>
      </c>
      <c r="N13" s="25"/>
    </row>
    <row r="14" spans="1:14" s="21" customFormat="1" ht="16.5" thickBot="1">
      <c r="A14" s="24"/>
      <c r="B14" s="49"/>
      <c r="C14" s="49"/>
      <c r="D14" s="49"/>
      <c r="E14" s="49"/>
      <c r="F14" s="49"/>
      <c r="G14" s="49"/>
      <c r="H14" s="49"/>
      <c r="I14" s="50"/>
      <c r="J14" s="49"/>
      <c r="N14" s="25"/>
    </row>
    <row r="15" spans="1:14" ht="16.149999999999999" customHeight="1" thickTop="1" thickBot="1">
      <c r="A15" s="5" t="s">
        <v>31</v>
      </c>
      <c r="B15" s="51">
        <v>192</v>
      </c>
      <c r="C15" s="52">
        <v>108</v>
      </c>
      <c r="D15" s="52">
        <v>59</v>
      </c>
      <c r="E15" s="52">
        <v>127</v>
      </c>
      <c r="F15" s="52">
        <v>145</v>
      </c>
      <c r="G15" s="52">
        <v>130</v>
      </c>
      <c r="H15" s="52">
        <v>167</v>
      </c>
      <c r="I15" s="52">
        <v>191</v>
      </c>
      <c r="J15" s="53">
        <v>201</v>
      </c>
      <c r="M15" s="4"/>
    </row>
    <row r="16" spans="1:14" ht="16.5" thickTop="1">
      <c r="B16" s="48"/>
      <c r="C16" s="48"/>
      <c r="D16" s="48"/>
      <c r="E16" s="48"/>
      <c r="F16" s="48"/>
      <c r="G16" s="48"/>
      <c r="H16" s="48"/>
      <c r="I16" s="48"/>
      <c r="J16" s="48"/>
    </row>
    <row r="17" spans="1:10">
      <c r="A17" s="5" t="s">
        <v>0</v>
      </c>
      <c r="B17" s="9"/>
      <c r="C17" s="9"/>
      <c r="D17" s="9"/>
      <c r="E17" s="9"/>
      <c r="F17" s="9"/>
      <c r="G17" s="9"/>
      <c r="H17" s="9"/>
      <c r="J17" s="9"/>
    </row>
    <row r="18" spans="1:10" s="21" customFormat="1" ht="32.25" thickBot="1">
      <c r="B18" s="22" t="s">
        <v>24</v>
      </c>
      <c r="C18" s="23" t="s">
        <v>33</v>
      </c>
      <c r="D18" s="23" t="s">
        <v>34</v>
      </c>
      <c r="E18" s="22" t="s">
        <v>36</v>
      </c>
      <c r="F18" s="22" t="s">
        <v>22</v>
      </c>
      <c r="G18" s="22" t="s">
        <v>20</v>
      </c>
      <c r="H18" s="22" t="s">
        <v>23</v>
      </c>
      <c r="I18" s="23" t="s">
        <v>35</v>
      </c>
      <c r="J18" s="22" t="s">
        <v>21</v>
      </c>
    </row>
    <row r="19" spans="1:10" ht="17.25" thickTop="1" thickBot="1">
      <c r="A19" s="2" t="s">
        <v>10</v>
      </c>
      <c r="B19" s="43">
        <v>0</v>
      </c>
      <c r="C19" s="44">
        <v>0</v>
      </c>
      <c r="D19" s="44">
        <v>0</v>
      </c>
      <c r="E19" s="44">
        <v>30</v>
      </c>
      <c r="F19" s="44">
        <v>0</v>
      </c>
      <c r="G19" s="44">
        <v>0</v>
      </c>
      <c r="H19" s="44">
        <v>7.5</v>
      </c>
      <c r="I19" s="45">
        <v>0</v>
      </c>
      <c r="J19" s="46">
        <v>0</v>
      </c>
    </row>
    <row r="20" spans="1:10" ht="16.5" thickTop="1">
      <c r="B20" s="10"/>
      <c r="C20" s="10"/>
      <c r="D20" s="10"/>
      <c r="E20" s="10"/>
      <c r="F20" s="10"/>
      <c r="G20" s="10"/>
      <c r="H20" s="10"/>
      <c r="I20" s="10"/>
    </row>
    <row r="21" spans="1:10">
      <c r="A21" s="5" t="s">
        <v>6</v>
      </c>
      <c r="B21" s="9"/>
      <c r="C21" s="9"/>
      <c r="D21" s="9"/>
      <c r="E21" s="9"/>
      <c r="F21" s="9"/>
      <c r="G21" s="11"/>
      <c r="H21" s="9"/>
      <c r="I21" s="9"/>
    </row>
    <row r="22" spans="1:10">
      <c r="B22" s="12" t="s">
        <v>8</v>
      </c>
      <c r="C22" s="12"/>
      <c r="D22" s="12" t="s">
        <v>7</v>
      </c>
      <c r="E22" s="9"/>
      <c r="F22" s="9"/>
      <c r="G22" s="13"/>
      <c r="H22" s="13"/>
      <c r="I22" s="9"/>
    </row>
    <row r="23" spans="1:10" ht="16.5" thickBot="1">
      <c r="B23" s="12"/>
      <c r="C23" s="12"/>
      <c r="D23" s="12" t="s">
        <v>43</v>
      </c>
      <c r="E23" s="9"/>
      <c r="F23" s="9"/>
      <c r="G23" s="13"/>
      <c r="H23" s="13"/>
      <c r="I23" s="9"/>
    </row>
    <row r="24" spans="1:10" ht="16.5" thickTop="1">
      <c r="A24" s="6" t="s">
        <v>15</v>
      </c>
      <c r="B24" s="55">
        <f>SUMPRODUCT(B7:J7,B$19:J$19)</f>
        <v>101.25</v>
      </c>
      <c r="C24" s="14" t="s">
        <v>2</v>
      </c>
      <c r="D24" s="18">
        <v>80</v>
      </c>
      <c r="E24" s="9"/>
      <c r="F24" s="9"/>
      <c r="G24" s="13"/>
      <c r="H24" s="13"/>
      <c r="I24" s="9"/>
    </row>
    <row r="25" spans="1:10">
      <c r="A25" s="6" t="s">
        <v>16</v>
      </c>
      <c r="B25" s="56">
        <f t="shared" ref="B25:B29" si="1">SUMPRODUCT(B8:J8,B$19:J$19)</f>
        <v>71.25</v>
      </c>
      <c r="C25" s="14" t="s">
        <v>2</v>
      </c>
      <c r="D25" s="19">
        <v>56</v>
      </c>
      <c r="E25" s="9"/>
      <c r="F25" s="9"/>
      <c r="G25" s="13"/>
      <c r="H25" s="13"/>
      <c r="I25" s="9"/>
    </row>
    <row r="26" spans="1:10">
      <c r="A26" s="6" t="s">
        <v>17</v>
      </c>
      <c r="B26" s="56">
        <f t="shared" si="1"/>
        <v>30</v>
      </c>
      <c r="C26" s="14" t="s">
        <v>2</v>
      </c>
      <c r="D26" s="19">
        <v>30</v>
      </c>
      <c r="E26" s="9"/>
      <c r="F26" s="9"/>
      <c r="G26" s="13"/>
      <c r="H26" s="13"/>
      <c r="I26" s="9"/>
    </row>
    <row r="27" spans="1:10">
      <c r="A27" s="6" t="s">
        <v>12</v>
      </c>
      <c r="B27" s="56">
        <f t="shared" si="1"/>
        <v>120</v>
      </c>
      <c r="C27" s="14" t="s">
        <v>2</v>
      </c>
      <c r="D27" s="19">
        <v>120</v>
      </c>
      <c r="E27" s="9"/>
      <c r="F27" s="9"/>
      <c r="G27" s="9"/>
      <c r="H27" s="9"/>
      <c r="I27" s="9"/>
    </row>
    <row r="28" spans="1:10">
      <c r="A28" s="6" t="s">
        <v>13</v>
      </c>
      <c r="B28" s="56">
        <f t="shared" si="1"/>
        <v>67.5</v>
      </c>
      <c r="C28" s="14" t="s">
        <v>2</v>
      </c>
      <c r="D28" s="19">
        <v>56</v>
      </c>
      <c r="E28" s="9"/>
      <c r="F28" s="9"/>
      <c r="G28" s="9"/>
      <c r="H28" s="9"/>
      <c r="I28" s="9"/>
    </row>
    <row r="29" spans="1:10" ht="16.5" thickBot="1">
      <c r="A29" s="6" t="s">
        <v>14</v>
      </c>
      <c r="B29" s="57">
        <f t="shared" si="1"/>
        <v>30</v>
      </c>
      <c r="C29" s="14" t="s">
        <v>2</v>
      </c>
      <c r="D29" s="20">
        <v>30</v>
      </c>
      <c r="E29" s="9"/>
      <c r="F29" s="9"/>
      <c r="G29" s="9"/>
      <c r="H29" s="9"/>
      <c r="I29" s="9"/>
    </row>
    <row r="30" spans="1:10" ht="16.5" thickTop="1">
      <c r="B30" s="9"/>
      <c r="C30" s="9"/>
      <c r="D30" s="9"/>
      <c r="E30" s="9"/>
      <c r="F30" s="9"/>
      <c r="G30" s="9"/>
      <c r="H30" s="9"/>
      <c r="I30" s="9"/>
    </row>
    <row r="31" spans="1:10" ht="16.5" thickBot="1">
      <c r="A31" s="5" t="s">
        <v>19</v>
      </c>
      <c r="B31" s="9"/>
      <c r="C31" s="9"/>
      <c r="D31" s="9"/>
      <c r="E31" s="9"/>
      <c r="F31" s="9"/>
      <c r="G31" s="9"/>
      <c r="H31" s="9"/>
      <c r="I31" s="9"/>
    </row>
    <row r="32" spans="1:10" ht="17.25" thickTop="1" thickBot="1">
      <c r="A32" s="15" t="s">
        <v>1</v>
      </c>
      <c r="B32" s="58">
        <f>SUMPRODUCT(B15:J15,B19:J19)</f>
        <v>5062.5</v>
      </c>
      <c r="C32" s="16"/>
      <c r="D32" s="17"/>
      <c r="E32" s="9"/>
      <c r="F32" s="9"/>
      <c r="G32" s="9"/>
      <c r="H32" s="9"/>
      <c r="I32" s="9"/>
    </row>
    <row r="33" spans="1:1" ht="16.5" thickTop="1"/>
    <row r="40" spans="1:1">
      <c r="A40" s="21"/>
    </row>
  </sheetData>
  <printOptions horizontalCentered="1" verticalCentered="1" headings="1" gridLines="1" gridLinesSet="0"/>
  <pageMargins left="0.75" right="0.75" top="1" bottom="1" header="0.5" footer="0.5"/>
  <pageSetup scale="78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tabSelected="1" topLeftCell="A4" workbookViewId="0">
      <selection activeCell="B32" sqref="B32"/>
    </sheetView>
  </sheetViews>
  <sheetFormatPr defaultColWidth="11.42578125" defaultRowHeight="15.75"/>
  <cols>
    <col min="1" max="1" width="21.7109375" style="2" customWidth="1"/>
    <col min="2" max="2" width="18.5703125" style="2" customWidth="1"/>
    <col min="3" max="3" width="14.28515625" style="2" customWidth="1"/>
    <col min="4" max="4" width="18.5703125" style="2" customWidth="1"/>
    <col min="5" max="10" width="14.28515625" style="2" customWidth="1"/>
    <col min="11" max="11" width="11.42578125" style="2" customWidth="1"/>
    <col min="12" max="12" width="12.85546875" style="2" customWidth="1"/>
    <col min="13" max="16384" width="11.42578125" style="2"/>
  </cols>
  <sheetData>
    <row r="1" spans="1:14">
      <c r="A1" s="5" t="s">
        <v>9</v>
      </c>
    </row>
    <row r="3" spans="1:14">
      <c r="A3" s="5" t="s">
        <v>11</v>
      </c>
    </row>
    <row r="4" spans="1:14">
      <c r="A4" s="2" t="s">
        <v>18</v>
      </c>
    </row>
    <row r="5" spans="1:14" s="21" customFormat="1" ht="31.5">
      <c r="B5" s="22" t="s">
        <v>24</v>
      </c>
      <c r="C5" s="23" t="s">
        <v>33</v>
      </c>
      <c r="D5" s="23" t="s">
        <v>34</v>
      </c>
      <c r="E5" s="23" t="s">
        <v>32</v>
      </c>
      <c r="F5" s="22" t="s">
        <v>29</v>
      </c>
      <c r="G5" s="23" t="s">
        <v>26</v>
      </c>
      <c r="H5" s="22" t="s">
        <v>30</v>
      </c>
      <c r="I5" s="23" t="s">
        <v>42</v>
      </c>
      <c r="J5" s="22" t="s">
        <v>27</v>
      </c>
    </row>
    <row r="6" spans="1:14" ht="16.5" thickBot="1">
      <c r="A6" s="26" t="s">
        <v>40</v>
      </c>
      <c r="B6" s="3" t="s">
        <v>28</v>
      </c>
      <c r="C6" s="3" t="s">
        <v>37</v>
      </c>
      <c r="D6" s="3" t="s">
        <v>38</v>
      </c>
      <c r="E6" s="3" t="s">
        <v>37</v>
      </c>
      <c r="F6" s="3" t="s">
        <v>28</v>
      </c>
      <c r="G6" s="3" t="s">
        <v>41</v>
      </c>
      <c r="H6" s="3" t="s">
        <v>28</v>
      </c>
      <c r="I6" s="7" t="s">
        <v>39</v>
      </c>
      <c r="J6" s="3" t="s">
        <v>28</v>
      </c>
      <c r="N6" s="8"/>
    </row>
    <row r="7" spans="1:14" ht="16.5" thickTop="1">
      <c r="A7" s="6" t="s">
        <v>15</v>
      </c>
      <c r="B7" s="28">
        <v>4.5</v>
      </c>
      <c r="C7" s="29">
        <v>4</v>
      </c>
      <c r="D7" s="29">
        <v>1.5</v>
      </c>
      <c r="E7" s="30">
        <v>2.5</v>
      </c>
      <c r="F7" s="30">
        <v>2</v>
      </c>
      <c r="G7" s="30">
        <v>2</v>
      </c>
      <c r="H7" s="30">
        <v>3.5</v>
      </c>
      <c r="I7" s="31">
        <v>1</v>
      </c>
      <c r="J7" s="32">
        <v>4</v>
      </c>
      <c r="N7" s="8"/>
    </row>
    <row r="8" spans="1:14">
      <c r="A8" s="6" t="s">
        <v>16</v>
      </c>
      <c r="B8" s="33">
        <v>2</v>
      </c>
      <c r="C8" s="34">
        <v>3</v>
      </c>
      <c r="D8" s="34">
        <v>0.1</v>
      </c>
      <c r="E8" s="35">
        <v>1.5</v>
      </c>
      <c r="F8" s="35">
        <v>1.5</v>
      </c>
      <c r="G8" s="35">
        <v>1.5</v>
      </c>
      <c r="H8" s="35">
        <v>3.5</v>
      </c>
      <c r="I8" s="36">
        <v>2.5</v>
      </c>
      <c r="J8" s="37">
        <v>3</v>
      </c>
      <c r="N8" s="8"/>
    </row>
    <row r="9" spans="1:14">
      <c r="A9" s="6" t="s">
        <v>17</v>
      </c>
      <c r="B9" s="33">
        <v>0.5</v>
      </c>
      <c r="C9" s="34">
        <v>0.5</v>
      </c>
      <c r="D9" s="34">
        <v>0</v>
      </c>
      <c r="E9" s="34">
        <v>0.5</v>
      </c>
      <c r="F9" s="35">
        <v>1</v>
      </c>
      <c r="G9" s="35">
        <v>1</v>
      </c>
      <c r="H9" s="35">
        <v>2</v>
      </c>
      <c r="I9" s="36">
        <v>1</v>
      </c>
      <c r="J9" s="37">
        <v>1</v>
      </c>
      <c r="N9" s="8"/>
    </row>
    <row r="10" spans="1:14">
      <c r="A10" s="6" t="s">
        <v>12</v>
      </c>
      <c r="B10" s="33">
        <v>4.5</v>
      </c>
      <c r="C10" s="34">
        <v>1.5</v>
      </c>
      <c r="D10" s="34">
        <v>1.5</v>
      </c>
      <c r="E10" s="35">
        <v>3.5</v>
      </c>
      <c r="F10" s="35">
        <v>2</v>
      </c>
      <c r="G10" s="35">
        <v>2</v>
      </c>
      <c r="H10" s="35">
        <v>2</v>
      </c>
      <c r="I10" s="36">
        <v>1</v>
      </c>
      <c r="J10" s="37">
        <v>3</v>
      </c>
      <c r="N10" s="8"/>
    </row>
    <row r="11" spans="1:14">
      <c r="A11" s="6" t="s">
        <v>13</v>
      </c>
      <c r="B11" s="33">
        <v>2</v>
      </c>
      <c r="C11" s="34">
        <v>1.5</v>
      </c>
      <c r="D11" s="34">
        <v>0.2</v>
      </c>
      <c r="E11" s="35">
        <v>1.5</v>
      </c>
      <c r="F11" s="35">
        <v>1.5</v>
      </c>
      <c r="G11" s="35">
        <v>1.5</v>
      </c>
      <c r="H11" s="35">
        <v>3</v>
      </c>
      <c r="I11" s="36">
        <v>2.5</v>
      </c>
      <c r="J11" s="37">
        <v>3</v>
      </c>
      <c r="N11" s="8"/>
    </row>
    <row r="12" spans="1:14" ht="16.5" thickBot="1">
      <c r="A12" s="6" t="s">
        <v>14</v>
      </c>
      <c r="B12" s="38">
        <v>0.5</v>
      </c>
      <c r="C12" s="39">
        <v>0.5</v>
      </c>
      <c r="D12" s="39">
        <v>0</v>
      </c>
      <c r="E12" s="39">
        <v>0.5</v>
      </c>
      <c r="F12" s="40">
        <v>1</v>
      </c>
      <c r="G12" s="40">
        <v>1</v>
      </c>
      <c r="H12" s="40">
        <v>2</v>
      </c>
      <c r="I12" s="41">
        <v>1</v>
      </c>
      <c r="J12" s="42">
        <v>1</v>
      </c>
      <c r="K12" s="47"/>
      <c r="N12" s="8"/>
    </row>
    <row r="13" spans="1:14" s="21" customFormat="1" ht="16.5" thickTop="1">
      <c r="A13" s="24" t="s">
        <v>25</v>
      </c>
      <c r="B13" s="27">
        <f>SUM(B7:B12)</f>
        <v>14</v>
      </c>
      <c r="C13" s="27">
        <f t="shared" ref="C13:J13" si="0">SUM(C7:C12)</f>
        <v>11</v>
      </c>
      <c r="D13" s="27">
        <f t="shared" si="0"/>
        <v>3.3000000000000003</v>
      </c>
      <c r="E13" s="27">
        <f t="shared" si="0"/>
        <v>10</v>
      </c>
      <c r="F13" s="27">
        <f t="shared" si="0"/>
        <v>9</v>
      </c>
      <c r="G13" s="27">
        <f t="shared" si="0"/>
        <v>9</v>
      </c>
      <c r="H13" s="27">
        <f t="shared" si="0"/>
        <v>16</v>
      </c>
      <c r="I13" s="27">
        <f t="shared" si="0"/>
        <v>9</v>
      </c>
      <c r="J13" s="27">
        <f t="shared" si="0"/>
        <v>15</v>
      </c>
      <c r="N13" s="25"/>
    </row>
    <row r="14" spans="1:14" s="21" customFormat="1" ht="16.5" thickBot="1">
      <c r="A14" s="24"/>
      <c r="B14" s="49"/>
      <c r="C14" s="49"/>
      <c r="D14" s="49"/>
      <c r="E14" s="49"/>
      <c r="F14" s="49"/>
      <c r="G14" s="49"/>
      <c r="H14" s="49"/>
      <c r="I14" s="50"/>
      <c r="J14" s="49"/>
      <c r="N14" s="25"/>
    </row>
    <row r="15" spans="1:14" ht="16.149999999999999" customHeight="1" thickTop="1" thickBot="1">
      <c r="A15" s="5" t="s">
        <v>31</v>
      </c>
      <c r="B15" s="51">
        <v>192</v>
      </c>
      <c r="C15" s="52">
        <v>108</v>
      </c>
      <c r="D15" s="52">
        <v>75</v>
      </c>
      <c r="E15" s="52">
        <v>150</v>
      </c>
      <c r="F15" s="52">
        <v>145</v>
      </c>
      <c r="G15" s="52">
        <v>130</v>
      </c>
      <c r="H15" s="52">
        <v>195</v>
      </c>
      <c r="I15" s="52">
        <v>191</v>
      </c>
      <c r="J15" s="53">
        <v>201</v>
      </c>
      <c r="M15" s="4"/>
    </row>
    <row r="16" spans="1:14" ht="16.5" thickTop="1">
      <c r="B16" s="48"/>
      <c r="C16" s="48"/>
      <c r="D16" s="48"/>
      <c r="E16" s="48"/>
      <c r="F16" s="48"/>
      <c r="G16" s="48"/>
      <c r="H16" s="48"/>
      <c r="I16" s="48"/>
      <c r="J16" s="48"/>
    </row>
    <row r="17" spans="1:10">
      <c r="A17" s="5" t="s">
        <v>0</v>
      </c>
      <c r="B17" s="9"/>
      <c r="C17" s="9"/>
      <c r="D17" s="9"/>
      <c r="E17" s="9"/>
      <c r="F17" s="9"/>
      <c r="G17" s="9"/>
      <c r="H17" s="9"/>
      <c r="J17" s="9"/>
    </row>
    <row r="18" spans="1:10" s="21" customFormat="1" ht="32.25" thickBot="1">
      <c r="B18" s="22" t="s">
        <v>24</v>
      </c>
      <c r="C18" s="23" t="s">
        <v>33</v>
      </c>
      <c r="D18" s="23" t="s">
        <v>34</v>
      </c>
      <c r="E18" s="22" t="s">
        <v>36</v>
      </c>
      <c r="F18" s="22" t="s">
        <v>22</v>
      </c>
      <c r="G18" s="22" t="s">
        <v>20</v>
      </c>
      <c r="H18" s="22" t="s">
        <v>23</v>
      </c>
      <c r="I18" s="23" t="s">
        <v>35</v>
      </c>
      <c r="J18" s="22" t="s">
        <v>21</v>
      </c>
    </row>
    <row r="19" spans="1:10" ht="17.25" thickTop="1" thickBot="1">
      <c r="A19" s="2" t="s">
        <v>10</v>
      </c>
      <c r="B19" s="43">
        <v>2</v>
      </c>
      <c r="C19" s="44">
        <v>0</v>
      </c>
      <c r="D19" s="44">
        <v>0</v>
      </c>
      <c r="E19" s="44">
        <v>26</v>
      </c>
      <c r="F19" s="44">
        <v>0</v>
      </c>
      <c r="G19" s="44">
        <v>4</v>
      </c>
      <c r="H19" s="44">
        <v>6</v>
      </c>
      <c r="I19" s="45">
        <v>0</v>
      </c>
      <c r="J19" s="46">
        <v>0</v>
      </c>
    </row>
    <row r="20" spans="1:10" ht="16.5" thickTop="1">
      <c r="B20" s="10"/>
      <c r="C20" s="10"/>
      <c r="D20" s="10"/>
      <c r="E20" s="10"/>
      <c r="F20" s="10"/>
      <c r="G20" s="10"/>
      <c r="H20" s="10"/>
      <c r="I20" s="10"/>
    </row>
    <row r="21" spans="1:10">
      <c r="A21" s="5" t="s">
        <v>6</v>
      </c>
      <c r="B21" s="9"/>
      <c r="C21" s="9"/>
      <c r="D21" s="9"/>
      <c r="E21" s="9"/>
      <c r="F21" s="9"/>
      <c r="G21" s="11"/>
      <c r="H21" s="9"/>
      <c r="I21" s="9"/>
    </row>
    <row r="22" spans="1:10">
      <c r="B22" s="12" t="s">
        <v>8</v>
      </c>
      <c r="C22" s="12"/>
      <c r="D22" s="12" t="s">
        <v>7</v>
      </c>
      <c r="E22" s="9"/>
      <c r="F22" s="9"/>
      <c r="G22" s="13"/>
      <c r="H22" s="13"/>
      <c r="I22" s="9"/>
    </row>
    <row r="23" spans="1:10" ht="16.5" thickBot="1">
      <c r="B23" s="12"/>
      <c r="C23" s="12"/>
      <c r="D23" s="12" t="s">
        <v>43</v>
      </c>
      <c r="E23" s="9"/>
      <c r="F23" s="9"/>
      <c r="G23" s="13"/>
      <c r="H23" s="13"/>
      <c r="I23" s="9"/>
    </row>
    <row r="24" spans="1:10" ht="16.5" thickTop="1">
      <c r="A24" s="6" t="s">
        <v>15</v>
      </c>
      <c r="B24" s="55">
        <f>SUMPRODUCT(B7:J7,B$19:J$19)</f>
        <v>103</v>
      </c>
      <c r="C24" s="14" t="s">
        <v>2</v>
      </c>
      <c r="D24" s="18">
        <v>100</v>
      </c>
      <c r="E24" s="9"/>
      <c r="F24" s="9"/>
      <c r="G24" s="13"/>
      <c r="H24" s="13"/>
      <c r="I24" s="9"/>
    </row>
    <row r="25" spans="1:10">
      <c r="A25" s="6" t="s">
        <v>16</v>
      </c>
      <c r="B25" s="56">
        <f t="shared" ref="B25:B29" si="1">SUMPRODUCT(B8:J8,B$19:J$19)</f>
        <v>70</v>
      </c>
      <c r="C25" s="14" t="s">
        <v>2</v>
      </c>
      <c r="D25" s="19">
        <v>56</v>
      </c>
      <c r="E25" s="9"/>
      <c r="F25" s="9"/>
      <c r="G25" s="13"/>
      <c r="H25" s="13"/>
      <c r="I25" s="9"/>
    </row>
    <row r="26" spans="1:10">
      <c r="A26" s="6" t="s">
        <v>17</v>
      </c>
      <c r="B26" s="56">
        <f t="shared" si="1"/>
        <v>30</v>
      </c>
      <c r="C26" s="14" t="s">
        <v>2</v>
      </c>
      <c r="D26" s="19">
        <v>30</v>
      </c>
      <c r="E26" s="9"/>
      <c r="F26" s="9"/>
      <c r="G26" s="13"/>
      <c r="H26" s="13"/>
      <c r="I26" s="9"/>
    </row>
    <row r="27" spans="1:10">
      <c r="A27" s="6" t="s">
        <v>12</v>
      </c>
      <c r="B27" s="56">
        <f t="shared" si="1"/>
        <v>120</v>
      </c>
      <c r="C27" s="14" t="s">
        <v>2</v>
      </c>
      <c r="D27" s="19">
        <v>120</v>
      </c>
      <c r="E27" s="9"/>
      <c r="F27" s="9"/>
      <c r="G27" s="9"/>
      <c r="H27" s="9"/>
      <c r="I27" s="9"/>
    </row>
    <row r="28" spans="1:10">
      <c r="A28" s="6" t="s">
        <v>13</v>
      </c>
      <c r="B28" s="56">
        <f t="shared" si="1"/>
        <v>67</v>
      </c>
      <c r="C28" s="14" t="s">
        <v>2</v>
      </c>
      <c r="D28" s="19">
        <v>56</v>
      </c>
      <c r="E28" s="9"/>
      <c r="F28" s="9"/>
      <c r="G28" s="9"/>
      <c r="H28" s="9"/>
      <c r="I28" s="9"/>
    </row>
    <row r="29" spans="1:10" ht="16.5" thickBot="1">
      <c r="A29" s="6" t="s">
        <v>14</v>
      </c>
      <c r="B29" s="57">
        <f t="shared" si="1"/>
        <v>30</v>
      </c>
      <c r="C29" s="14" t="s">
        <v>2</v>
      </c>
      <c r="D29" s="20">
        <v>30</v>
      </c>
      <c r="E29" s="9"/>
      <c r="F29" s="9"/>
      <c r="G29" s="9"/>
      <c r="H29" s="9"/>
      <c r="I29" s="9"/>
    </row>
    <row r="30" spans="1:10" ht="16.5" thickTop="1">
      <c r="B30" s="9"/>
      <c r="C30" s="9"/>
      <c r="D30" s="9"/>
      <c r="E30" s="9"/>
      <c r="F30" s="9"/>
      <c r="G30" s="9"/>
      <c r="H30" s="9"/>
      <c r="I30" s="9"/>
    </row>
    <row r="31" spans="1:10" ht="16.5" thickBot="1">
      <c r="A31" s="5" t="s">
        <v>19</v>
      </c>
      <c r="B31" s="9"/>
      <c r="C31" s="9"/>
      <c r="D31" s="9"/>
      <c r="E31" s="9"/>
      <c r="F31" s="9"/>
      <c r="G31" s="9"/>
      <c r="H31" s="9"/>
      <c r="I31" s="9"/>
    </row>
    <row r="32" spans="1:10" ht="17.25" thickTop="1" thickBot="1">
      <c r="A32" s="15" t="s">
        <v>1</v>
      </c>
      <c r="B32" s="58">
        <f>SUMPRODUCT(B15:J15,B19:J19)</f>
        <v>5974</v>
      </c>
      <c r="C32" s="16"/>
      <c r="D32" s="17"/>
      <c r="E32" s="9"/>
      <c r="F32" s="9"/>
      <c r="G32" s="9"/>
      <c r="H32" s="9"/>
      <c r="I32" s="9"/>
    </row>
    <row r="33" spans="1:1" ht="16.5" thickTop="1"/>
    <row r="40" spans="1:1">
      <c r="A40" s="21"/>
    </row>
  </sheetData>
  <printOptions horizontalCentered="1" verticalCentered="1" headings="1" gridLines="1" gridLinesSet="0"/>
  <pageMargins left="0.75" right="0.75" top="1" bottom="1" header="0.5" footer="0.5"/>
  <pageSetup scale="78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3"/>
  <sheetViews>
    <sheetView workbookViewId="0"/>
  </sheetViews>
  <sheetFormatPr defaultRowHeight="12.75"/>
  <sheetData>
    <row r="1" spans="1:2">
      <c r="A1">
        <v>1</v>
      </c>
    </row>
    <row r="2" spans="1:2">
      <c r="A2" t="s">
        <v>3</v>
      </c>
    </row>
    <row r="3" spans="1:2">
      <c r="A3">
        <v>1</v>
      </c>
    </row>
    <row r="4" spans="1:2">
      <c r="A4">
        <v>700</v>
      </c>
    </row>
    <row r="5" spans="1:2">
      <c r="A5">
        <v>850</v>
      </c>
    </row>
    <row r="6" spans="1:2">
      <c r="A6">
        <v>25</v>
      </c>
    </row>
    <row r="7" spans="1:2">
      <c r="A7" s="1"/>
      <c r="B7" s="1"/>
    </row>
    <row r="8" spans="1:2">
      <c r="A8" t="s">
        <v>4</v>
      </c>
    </row>
    <row r="9" spans="1:2">
      <c r="A9" t="s">
        <v>5</v>
      </c>
    </row>
    <row r="13" spans="1:2">
      <c r="B13" s="1"/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Shell</vt:lpstr>
      <vt:lpstr>Model</vt:lpstr>
      <vt:lpstr>Model (integer)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Seth Berry</cp:lastModifiedBy>
  <cp:lastPrinted>2011-01-24T20:31:20Z</cp:lastPrinted>
  <dcterms:created xsi:type="dcterms:W3CDTF">1999-05-08T15:18:53Z</dcterms:created>
  <dcterms:modified xsi:type="dcterms:W3CDTF">2017-10-11T12:52:03Z</dcterms:modified>
</cp:coreProperties>
</file>