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MGT 40750 Spring 2015\Exams\Midterm\"/>
    </mc:Choice>
  </mc:AlternateContent>
  <bookViews>
    <workbookView xWindow="405" yWindow="30" windowWidth="8400" windowHeight="4440" activeTab="2"/>
  </bookViews>
  <sheets>
    <sheet name="Shell" sheetId="6" r:id="rId1"/>
    <sheet name="Model" sheetId="7" r:id="rId2"/>
    <sheet name="Results" sheetId="1" r:id="rId3"/>
    <sheet name="Model_STS" sheetId="4" state="veryHidden" r:id="rId4"/>
  </sheets>
  <definedNames>
    <definedName name="solver_adj" localSheetId="1" hidden="1">Model!$B$15:$E$17</definedName>
    <definedName name="solver_adj" localSheetId="2" hidden="1">Results!$B$15:$E$17</definedName>
    <definedName name="solver_adj" localSheetId="0" hidden="1">Shell!$B$15:$E$17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2</definedName>
    <definedName name="solver_eng" localSheetId="2" hidden="1">2</definedName>
    <definedName name="solver_eng" localSheetId="0" hidden="1">2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bd" localSheetId="1" hidden="1">2</definedName>
    <definedName name="solver_ibd" localSheetId="2" hidden="1">2</definedName>
    <definedName name="solver_ibd" localSheetId="0" hidden="1">2</definedName>
    <definedName name="solver_itr" localSheetId="1" hidden="1">100</definedName>
    <definedName name="solver_itr" localSheetId="2" hidden="1">100</definedName>
    <definedName name="solver_itr" localSheetId="0" hidden="1">100</definedName>
    <definedName name="solver_lhs1" localSheetId="1" hidden="1">Model!$B$19:$E$19</definedName>
    <definedName name="solver_lhs1" localSheetId="2" hidden="1">Results!$B$19:$E$19</definedName>
    <definedName name="solver_lhs1" localSheetId="0" hidden="1">Shell!$B$15:$E$17</definedName>
    <definedName name="solver_lhs2" localSheetId="1" hidden="1">Model!$B$19:$E$19</definedName>
    <definedName name="solver_lhs2" localSheetId="2" hidden="1">Results!$B$19:$E$19</definedName>
    <definedName name="solver_lhs2" localSheetId="0" hidden="1">Shell!$B$19:$E$19</definedName>
    <definedName name="solver_lin" localSheetId="1" hidden="1">1</definedName>
    <definedName name="solver_lin" localSheetId="2" hidden="1">1</definedName>
    <definedName name="solver_lin" localSheetId="0" hidden="1">1</definedName>
    <definedName name="solver_loc" localSheetId="1" hidden="1">1</definedName>
    <definedName name="solver_loc" localSheetId="2" hidden="1">1</definedName>
    <definedName name="solver_loc" localSheetId="0" hidden="1">1</definedName>
    <definedName name="solver_lva" localSheetId="1" hidden="1">2</definedName>
    <definedName name="solver_lva" localSheetId="2" hidden="1">2</definedName>
    <definedName name="solver_lva" localSheetId="0" hidden="1">2</definedName>
    <definedName name="solver_mip" localSheetId="1" hidden="1">5000</definedName>
    <definedName name="solver_mip" localSheetId="2" hidden="1">5000</definedName>
    <definedName name="solver_mip" localSheetId="0" hidden="1">5000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5000</definedName>
    <definedName name="solver_nod" localSheetId="2" hidden="1">5000</definedName>
    <definedName name="solver_nod" localSheetId="0" hidden="1">5000</definedName>
    <definedName name="solver_num" localSheetId="1" hidden="1">1</definedName>
    <definedName name="solver_num" localSheetId="2" hidden="1">1</definedName>
    <definedName name="solver_num" localSheetId="0" hidden="1">2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fx" localSheetId="1" hidden="1">2</definedName>
    <definedName name="solver_ofx" localSheetId="2" hidden="1">2</definedName>
    <definedName name="solver_ofx" localSheetId="0" hidden="1">2</definedName>
    <definedName name="solver_opt" localSheetId="1" hidden="1">Model!$B$23</definedName>
    <definedName name="solver_opt" localSheetId="2" hidden="1">Results!$B$23</definedName>
    <definedName name="solver_opt" localSheetId="0" hidden="1">Shell!$B$24</definedName>
    <definedName name="solver_piv" localSheetId="1" hidden="1">0.000001</definedName>
    <definedName name="solver_piv" localSheetId="2" hidden="1">0.000001</definedName>
    <definedName name="solver_piv" localSheetId="0" hidden="1">0.000001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pro" localSheetId="1" hidden="1">2</definedName>
    <definedName name="solver_pro" localSheetId="2" hidden="1">2</definedName>
    <definedName name="solver_pro" localSheetId="0" hidden="1">2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d" localSheetId="1" hidden="1">0.000001</definedName>
    <definedName name="solver_red" localSheetId="2" hidden="1">0.000001</definedName>
    <definedName name="solver_red" localSheetId="0" hidden="1">0.000001</definedName>
    <definedName name="solver_rel1" localSheetId="1" hidden="1">3</definedName>
    <definedName name="solver_rel1" localSheetId="2" hidden="1">3</definedName>
    <definedName name="solver_rel1" localSheetId="0" hidden="1">4</definedName>
    <definedName name="solver_rel2" localSheetId="1" hidden="1">3</definedName>
    <definedName name="solver_rel2" localSheetId="2" hidden="1">3</definedName>
    <definedName name="solver_rel2" localSheetId="0" hidden="1">3</definedName>
    <definedName name="solver_reo" localSheetId="1" hidden="1">2</definedName>
    <definedName name="solver_reo" localSheetId="2" hidden="1">2</definedName>
    <definedName name="solver_reo" localSheetId="0" hidden="1">2</definedName>
    <definedName name="solver_rep" localSheetId="1" hidden="1">2</definedName>
    <definedName name="solver_rep" localSheetId="2" hidden="1">2</definedName>
    <definedName name="solver_rep" localSheetId="0" hidden="1">2</definedName>
    <definedName name="solver_rhs1" localSheetId="1" hidden="1">Model!$B$21:$E$21</definedName>
    <definedName name="solver_rhs1" localSheetId="2" hidden="1">Results!$B$21:$E$21</definedName>
    <definedName name="solver_rhs1" localSheetId="0" hidden="1">integer</definedName>
    <definedName name="solver_rhs2" localSheetId="1" hidden="1">Model!$B$21:$E$21</definedName>
    <definedName name="solver_rhs2" localSheetId="2" hidden="1">Results!$B$21:$E$21</definedName>
    <definedName name="solver_rhs2" localSheetId="0" hidden="1">Shell!$B$21:$E$21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2</definedName>
    <definedName name="solver_scl" localSheetId="2" hidden="1">2</definedName>
    <definedName name="solver_scl" localSheetId="0" hidden="1">2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std" localSheetId="1" hidden="1">1</definedName>
    <definedName name="solver_std" localSheetId="2" hidden="1">1</definedName>
    <definedName name="solver_std" localSheetId="0" hidden="1">1</definedName>
    <definedName name="solver_tim" localSheetId="1" hidden="1">100</definedName>
    <definedName name="solver_tim" localSheetId="2" hidden="1">100</definedName>
    <definedName name="solver_tim" localSheetId="0" hidden="1">100</definedName>
    <definedName name="solver_tol" localSheetId="1" hidden="1">0.05</definedName>
    <definedName name="solver_tol" localSheetId="2" hidden="1">0.05</definedName>
    <definedName name="solver_tol" localSheetId="0" hidden="1">0.05</definedName>
    <definedName name="solver_typ" localSheetId="1" hidden="1">2</definedName>
    <definedName name="solver_typ" localSheetId="2" hidden="1">2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D23" i="6" l="1"/>
  <c r="E23" i="6"/>
  <c r="C23" i="6"/>
  <c r="B23" i="6"/>
  <c r="E19" i="6"/>
  <c r="D19" i="6"/>
  <c r="C21" i="6"/>
  <c r="D21" i="6"/>
  <c r="E21" i="6"/>
  <c r="B21" i="6"/>
  <c r="C19" i="6"/>
  <c r="B19" i="6"/>
  <c r="B24" i="6" l="1"/>
  <c r="B23" i="7"/>
  <c r="E21" i="7"/>
  <c r="D21" i="7"/>
  <c r="C21" i="7"/>
  <c r="B21" i="7"/>
  <c r="E19" i="7"/>
  <c r="D19" i="7"/>
  <c r="C19" i="7"/>
  <c r="B19" i="7"/>
  <c r="E19" i="1"/>
  <c r="D19" i="1"/>
  <c r="C19" i="1"/>
  <c r="B19" i="1"/>
  <c r="B21" i="1"/>
  <c r="C21" i="1"/>
  <c r="D21" i="1"/>
  <c r="E21" i="1"/>
  <c r="B23" i="1"/>
</calcChain>
</file>

<file path=xl/sharedStrings.xml><?xml version="1.0" encoding="utf-8"?>
<sst xmlns="http://schemas.openxmlformats.org/spreadsheetml/2006/main" count="77" uniqueCount="24">
  <si>
    <t>Rentals costs per computer</t>
  </si>
  <si>
    <t>For one month</t>
  </si>
  <si>
    <t>For two months</t>
  </si>
  <si>
    <t>For three months</t>
  </si>
  <si>
    <t>Rental plan</t>
  </si>
  <si>
    <t>Month 1</t>
  </si>
  <si>
    <t>Month 2</t>
  </si>
  <si>
    <t>Month 3</t>
  </si>
  <si>
    <t>Month 4</t>
  </si>
  <si>
    <t># rented for one month</t>
  </si>
  <si>
    <t># rented for two months</t>
  </si>
  <si>
    <t># rented for three months</t>
  </si>
  <si>
    <t>Number on hand</t>
  </si>
  <si>
    <t>&gt;=</t>
  </si>
  <si>
    <t>Total rental cost</t>
  </si>
  <si>
    <t>Original requirements</t>
  </si>
  <si>
    <t>Pct increase in reqts</t>
  </si>
  <si>
    <t>$B$13</t>
  </si>
  <si>
    <t>$B$25</t>
  </si>
  <si>
    <t>Supercomputer rentals at IRS</t>
  </si>
  <si>
    <t>Percent increase in requirements</t>
  </si>
  <si>
    <t>Adjusted requirements</t>
  </si>
  <si>
    <t>Number on hand for this month</t>
  </si>
  <si>
    <t>Adjusted requirements for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</si>
</sst>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name val="Calibri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164" fontId="3" fillId="0" borderId="2" xfId="0" applyNumberFormat="1" applyFont="1" applyFill="1" applyBorder="1"/>
    <xf numFmtId="164" fontId="3" fillId="0" borderId="3" xfId="0" applyNumberFormat="1" applyFont="1" applyFill="1" applyBorder="1"/>
    <xf numFmtId="164" fontId="3" fillId="0" borderId="4" xfId="0" applyNumberFormat="1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9" fontId="3" fillId="0" borderId="1" xfId="1" applyFont="1" applyBorder="1"/>
    <xf numFmtId="164" fontId="3" fillId="0" borderId="16" xfId="0" applyNumberFormat="1" applyFont="1" applyFill="1" applyBorder="1"/>
    <xf numFmtId="1" fontId="3" fillId="0" borderId="8" xfId="0" applyNumberFormat="1" applyFont="1" applyFill="1" applyBorder="1"/>
    <xf numFmtId="1" fontId="3" fillId="0" borderId="9" xfId="0" applyNumberFormat="1" applyFont="1" applyFill="1" applyBorder="1"/>
    <xf numFmtId="1" fontId="3" fillId="0" borderId="10" xfId="0" applyNumberFormat="1" applyFont="1" applyFill="1" applyBorder="1"/>
    <xf numFmtId="1" fontId="3" fillId="0" borderId="11" xfId="0" applyNumberFormat="1" applyFont="1" applyFill="1" applyBorder="1"/>
    <xf numFmtId="1" fontId="3" fillId="0" borderId="0" xfId="0" applyNumberFormat="1" applyFont="1" applyFill="1" applyBorder="1"/>
    <xf numFmtId="1" fontId="3" fillId="0" borderId="12" xfId="0" applyNumberFormat="1" applyFont="1" applyFill="1" applyBorder="1"/>
    <xf numFmtId="1" fontId="3" fillId="0" borderId="13" xfId="0" applyNumberFormat="1" applyFont="1" applyFill="1" applyBorder="1"/>
    <xf numFmtId="1" fontId="3" fillId="0" borderId="14" xfId="0" applyNumberFormat="1" applyFont="1" applyFill="1" applyBorder="1"/>
    <xf numFmtId="1" fontId="3" fillId="0" borderId="15" xfId="0" applyNumberFormat="1" applyFont="1" applyFill="1" applyBorder="1"/>
    <xf numFmtId="0" fontId="3" fillId="0" borderId="0" xfId="0" applyFont="1" applyAlignment="1">
      <alignment horizontal="center"/>
    </xf>
    <xf numFmtId="0" fontId="3" fillId="0" borderId="17" xfId="0" applyFont="1" applyBorder="1"/>
    <xf numFmtId="1" fontId="3" fillId="0" borderId="17" xfId="0" applyNumberFormat="1" applyFont="1" applyBorder="1"/>
    <xf numFmtId="164" fontId="3" fillId="0" borderId="0" xfId="0" applyNumberFormat="1" applyFont="1"/>
    <xf numFmtId="0" fontId="2" fillId="0" borderId="0" xfId="0" applyFont="1" applyAlignment="1">
      <alignment horizontal="left"/>
    </xf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3" sqref="B23"/>
    </sheetView>
  </sheetViews>
  <sheetFormatPr defaultRowHeight="15.75" x14ac:dyDescent="0.25"/>
  <cols>
    <col min="1" max="1" width="33.42578125" style="3" bestFit="1" customWidth="1"/>
    <col min="2" max="5" width="12.42578125" style="3" customWidth="1"/>
    <col min="6" max="16384" width="9.140625" style="3"/>
  </cols>
  <sheetData>
    <row r="1" spans="1:7" x14ac:dyDescent="0.25">
      <c r="A1" s="31" t="s">
        <v>19</v>
      </c>
      <c r="B1" s="31"/>
      <c r="C1" s="31"/>
    </row>
    <row r="2" spans="1:7" x14ac:dyDescent="0.25">
      <c r="G2" s="4"/>
    </row>
    <row r="3" spans="1:7" ht="16.5" thickBot="1" x14ac:dyDescent="0.3">
      <c r="A3" s="3" t="s">
        <v>0</v>
      </c>
      <c r="G3" s="4"/>
    </row>
    <row r="4" spans="1:7" ht="16.5" thickTop="1" x14ac:dyDescent="0.25">
      <c r="A4" s="3" t="s">
        <v>1</v>
      </c>
      <c r="B4" s="10">
        <v>1000</v>
      </c>
      <c r="G4" s="4"/>
    </row>
    <row r="5" spans="1:7" x14ac:dyDescent="0.25">
      <c r="A5" s="3" t="s">
        <v>2</v>
      </c>
      <c r="B5" s="11">
        <v>1800</v>
      </c>
      <c r="G5" s="4"/>
    </row>
    <row r="6" spans="1:7" ht="16.5" thickBot="1" x14ac:dyDescent="0.3">
      <c r="A6" s="3" t="s">
        <v>3</v>
      </c>
      <c r="B6" s="12">
        <v>2500</v>
      </c>
    </row>
    <row r="7" spans="1:7" ht="16.5" thickTop="1" x14ac:dyDescent="0.25">
      <c r="F7" s="2"/>
    </row>
    <row r="8" spans="1:7" ht="16.5" thickBot="1" x14ac:dyDescent="0.3">
      <c r="B8" s="5" t="s">
        <v>5</v>
      </c>
      <c r="C8" s="5" t="s">
        <v>6</v>
      </c>
      <c r="D8" s="5" t="s">
        <v>7</v>
      </c>
      <c r="E8" s="5" t="s">
        <v>8</v>
      </c>
      <c r="F8" s="6"/>
      <c r="G8" s="7"/>
    </row>
    <row r="9" spans="1:7" ht="17.25" thickTop="1" thickBot="1" x14ac:dyDescent="0.3">
      <c r="A9" s="3" t="s">
        <v>15</v>
      </c>
      <c r="B9" s="13">
        <v>800</v>
      </c>
      <c r="C9" s="14">
        <v>1000</v>
      </c>
      <c r="D9" s="14">
        <v>600</v>
      </c>
      <c r="E9" s="15">
        <v>500</v>
      </c>
      <c r="F9" s="6"/>
      <c r="G9" s="7"/>
    </row>
    <row r="10" spans="1:7" ht="17.25" thickTop="1" thickBot="1" x14ac:dyDescent="0.3">
      <c r="B10" s="8"/>
      <c r="C10" s="8"/>
      <c r="D10" s="8"/>
      <c r="E10" s="8"/>
      <c r="F10" s="6"/>
      <c r="G10" s="7"/>
    </row>
    <row r="11" spans="1:7" ht="17.25" thickTop="1" thickBot="1" x14ac:dyDescent="0.3">
      <c r="A11" s="3" t="s">
        <v>20</v>
      </c>
      <c r="B11" s="16">
        <v>0.2</v>
      </c>
      <c r="C11" s="8"/>
      <c r="D11" s="9"/>
      <c r="E11" s="9"/>
      <c r="F11" s="9"/>
      <c r="G11" s="7"/>
    </row>
    <row r="12" spans="1:7" ht="16.5" thickTop="1" x14ac:dyDescent="0.25">
      <c r="B12" s="8"/>
      <c r="C12" s="8"/>
      <c r="D12" s="8"/>
      <c r="E12" s="8"/>
      <c r="F12" s="6"/>
      <c r="G12" s="7"/>
    </row>
    <row r="13" spans="1:7" x14ac:dyDescent="0.25">
      <c r="F13" s="6"/>
      <c r="G13" s="7"/>
    </row>
    <row r="14" spans="1:7" ht="16.5" thickBot="1" x14ac:dyDescent="0.3">
      <c r="A14" s="3" t="s">
        <v>4</v>
      </c>
      <c r="B14" s="5" t="s">
        <v>5</v>
      </c>
      <c r="C14" s="5" t="s">
        <v>6</v>
      </c>
      <c r="D14" s="5" t="s">
        <v>7</v>
      </c>
      <c r="E14" s="5" t="s">
        <v>8</v>
      </c>
      <c r="F14" s="6"/>
      <c r="G14" s="7"/>
    </row>
    <row r="15" spans="1:7" ht="16.5" thickTop="1" x14ac:dyDescent="0.25">
      <c r="A15" s="3" t="s">
        <v>9</v>
      </c>
      <c r="B15" s="18">
        <v>0</v>
      </c>
      <c r="C15" s="19">
        <v>0</v>
      </c>
      <c r="D15" s="19">
        <v>0</v>
      </c>
      <c r="E15" s="20">
        <v>330</v>
      </c>
      <c r="F15" s="6"/>
      <c r="G15" s="7"/>
    </row>
    <row r="16" spans="1:7" x14ac:dyDescent="0.25">
      <c r="A16" s="3" t="s">
        <v>10</v>
      </c>
      <c r="B16" s="21">
        <v>440</v>
      </c>
      <c r="C16" s="22">
        <v>0</v>
      </c>
      <c r="D16" s="22">
        <v>0</v>
      </c>
      <c r="E16" s="23">
        <v>0</v>
      </c>
      <c r="F16" s="6"/>
      <c r="G16" s="7"/>
    </row>
    <row r="17" spans="1:7" ht="16.5" thickBot="1" x14ac:dyDescent="0.3">
      <c r="A17" s="3" t="s">
        <v>11</v>
      </c>
      <c r="B17" s="24">
        <v>440</v>
      </c>
      <c r="C17" s="25">
        <v>220</v>
      </c>
      <c r="D17" s="25">
        <v>0</v>
      </c>
      <c r="E17" s="26">
        <v>0</v>
      </c>
      <c r="F17" s="6"/>
      <c r="G17" s="7"/>
    </row>
    <row r="18" spans="1:7" ht="16.5" thickTop="1" x14ac:dyDescent="0.25">
      <c r="F18" s="6"/>
      <c r="G18" s="7"/>
    </row>
    <row r="19" spans="1:7" x14ac:dyDescent="0.25">
      <c r="A19" s="3" t="s">
        <v>22</v>
      </c>
      <c r="B19" s="29">
        <f>SUM(B15:B17)</f>
        <v>880</v>
      </c>
      <c r="C19" s="29">
        <f>SUM(C15:C17)+SUM(B16:B17)</f>
        <v>1100</v>
      </c>
      <c r="D19" s="29">
        <f>SUM(D15:D17)+B17+SUM(C16:C17)</f>
        <v>660</v>
      </c>
      <c r="E19" s="29">
        <f>SUM(E15:E17)+SUM(D16:D17)+C17</f>
        <v>550</v>
      </c>
      <c r="F19" s="6"/>
      <c r="G19" s="7"/>
    </row>
    <row r="20" spans="1:7" x14ac:dyDescent="0.25">
      <c r="B20" s="5"/>
      <c r="C20" s="5"/>
      <c r="D20" s="5"/>
      <c r="E20" s="5"/>
      <c r="F20" s="6"/>
      <c r="G20" s="7"/>
    </row>
    <row r="21" spans="1:7" x14ac:dyDescent="0.25">
      <c r="A21" s="3" t="s">
        <v>23</v>
      </c>
      <c r="B21" s="28">
        <f>B9*(1+$B$11)</f>
        <v>960</v>
      </c>
      <c r="C21" s="28">
        <f t="shared" ref="C21:E21" si="0">C9*(1+$B$11)</f>
        <v>1200</v>
      </c>
      <c r="D21" s="28">
        <f t="shared" si="0"/>
        <v>720</v>
      </c>
      <c r="E21" s="28">
        <f t="shared" si="0"/>
        <v>600</v>
      </c>
      <c r="F21" s="6"/>
      <c r="G21" s="7"/>
    </row>
    <row r="22" spans="1:7" ht="16.5" thickBot="1" x14ac:dyDescent="0.3">
      <c r="F22" s="6"/>
      <c r="G22" s="7"/>
    </row>
    <row r="23" spans="1:7" ht="17.25" thickTop="1" thickBot="1" x14ac:dyDescent="0.3">
      <c r="A23" s="3" t="s">
        <v>14</v>
      </c>
      <c r="B23" s="17">
        <f>SUMPRODUCT($B$4:$B$6,B15:B17)</f>
        <v>1892000</v>
      </c>
      <c r="C23" s="17">
        <f>SUMPRODUCT($B$4:$B$6,C15:C17)</f>
        <v>550000</v>
      </c>
      <c r="D23" s="17">
        <f t="shared" ref="D23:E23" si="1">SUMPRODUCT($B$4:$B$6,D15:D17)</f>
        <v>0</v>
      </c>
      <c r="E23" s="17">
        <f t="shared" si="1"/>
        <v>330000</v>
      </c>
      <c r="F23" s="6"/>
      <c r="G23" s="7"/>
    </row>
    <row r="24" spans="1:7" ht="16.5" thickTop="1" x14ac:dyDescent="0.25">
      <c r="B24" s="30">
        <f>SUM(B23:E23)</f>
        <v>2772000</v>
      </c>
    </row>
  </sheetData>
  <mergeCells count="1">
    <mergeCell ref="A1:C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3" sqref="B23"/>
    </sheetView>
  </sheetViews>
  <sheetFormatPr defaultRowHeight="15.75" x14ac:dyDescent="0.25"/>
  <cols>
    <col min="1" max="1" width="15.140625" style="3" bestFit="1" customWidth="1"/>
    <col min="2" max="2" width="30" style="3" bestFit="1" customWidth="1"/>
    <col min="3" max="3" width="13" style="3" bestFit="1" customWidth="1"/>
    <col min="4" max="4" width="15.28515625" style="3" bestFit="1" customWidth="1"/>
    <col min="5" max="5" width="15.140625" style="3" bestFit="1" customWidth="1"/>
    <col min="6" max="16384" width="9.140625" style="3"/>
  </cols>
  <sheetData>
    <row r="1" spans="1:7" x14ac:dyDescent="0.25">
      <c r="A1" s="2" t="s">
        <v>19</v>
      </c>
    </row>
    <row r="2" spans="1:7" x14ac:dyDescent="0.25">
      <c r="G2" s="4"/>
    </row>
    <row r="3" spans="1:7" ht="16.5" thickBot="1" x14ac:dyDescent="0.3">
      <c r="A3" s="3" t="s">
        <v>0</v>
      </c>
      <c r="G3" s="4"/>
    </row>
    <row r="4" spans="1:7" ht="16.5" thickTop="1" x14ac:dyDescent="0.25">
      <c r="A4" s="3" t="s">
        <v>1</v>
      </c>
      <c r="B4" s="10">
        <v>1000</v>
      </c>
      <c r="G4" s="4"/>
    </row>
    <row r="5" spans="1:7" x14ac:dyDescent="0.25">
      <c r="A5" s="3" t="s">
        <v>2</v>
      </c>
      <c r="B5" s="11">
        <v>1800</v>
      </c>
      <c r="G5" s="4"/>
    </row>
    <row r="6" spans="1:7" ht="16.5" thickBot="1" x14ac:dyDescent="0.3">
      <c r="A6" s="3" t="s">
        <v>3</v>
      </c>
      <c r="B6" s="12">
        <v>2500</v>
      </c>
    </row>
    <row r="7" spans="1:7" ht="16.5" thickTop="1" x14ac:dyDescent="0.25">
      <c r="F7" s="2"/>
    </row>
    <row r="8" spans="1:7" ht="16.5" thickBot="1" x14ac:dyDescent="0.3">
      <c r="B8" s="5" t="s">
        <v>5</v>
      </c>
      <c r="C8" s="5" t="s">
        <v>6</v>
      </c>
      <c r="D8" s="5" t="s">
        <v>7</v>
      </c>
      <c r="E8" s="5" t="s">
        <v>8</v>
      </c>
      <c r="F8" s="6"/>
      <c r="G8" s="7"/>
    </row>
    <row r="9" spans="1:7" ht="17.25" thickTop="1" thickBot="1" x14ac:dyDescent="0.3">
      <c r="A9" s="3" t="s">
        <v>15</v>
      </c>
      <c r="B9" s="13">
        <v>800</v>
      </c>
      <c r="C9" s="14">
        <v>1000</v>
      </c>
      <c r="D9" s="14">
        <v>600</v>
      </c>
      <c r="E9" s="15">
        <v>500</v>
      </c>
      <c r="F9" s="6"/>
      <c r="G9" s="7"/>
    </row>
    <row r="10" spans="1:7" ht="17.25" thickTop="1" thickBot="1" x14ac:dyDescent="0.3">
      <c r="B10" s="8"/>
      <c r="C10" s="8"/>
      <c r="D10" s="8"/>
      <c r="E10" s="8"/>
      <c r="F10" s="6"/>
      <c r="G10" s="7"/>
    </row>
    <row r="11" spans="1:7" ht="17.25" thickTop="1" thickBot="1" x14ac:dyDescent="0.3">
      <c r="A11" s="3" t="s">
        <v>20</v>
      </c>
      <c r="B11" s="16">
        <v>0.1</v>
      </c>
      <c r="C11" s="8"/>
      <c r="D11" s="9"/>
      <c r="E11" s="9"/>
      <c r="F11" s="9"/>
      <c r="G11" s="7"/>
    </row>
    <row r="12" spans="1:7" ht="16.5" thickTop="1" x14ac:dyDescent="0.25">
      <c r="B12" s="8"/>
      <c r="C12" s="8"/>
      <c r="D12" s="8"/>
      <c r="E12" s="8"/>
      <c r="F12" s="6"/>
      <c r="G12" s="7"/>
    </row>
    <row r="13" spans="1:7" x14ac:dyDescent="0.25">
      <c r="F13" s="6"/>
      <c r="G13" s="7"/>
    </row>
    <row r="14" spans="1:7" ht="16.5" thickBot="1" x14ac:dyDescent="0.3">
      <c r="A14" s="3" t="s">
        <v>4</v>
      </c>
      <c r="B14" s="5" t="s">
        <v>5</v>
      </c>
      <c r="C14" s="5" t="s">
        <v>6</v>
      </c>
      <c r="D14" s="5" t="s">
        <v>7</v>
      </c>
      <c r="E14" s="5" t="s">
        <v>8</v>
      </c>
      <c r="F14" s="6"/>
      <c r="G14" s="7"/>
    </row>
    <row r="15" spans="1:7" ht="16.5" thickTop="1" x14ac:dyDescent="0.25">
      <c r="A15" s="3" t="s">
        <v>9</v>
      </c>
      <c r="B15" s="18">
        <v>0</v>
      </c>
      <c r="C15" s="19">
        <v>0</v>
      </c>
      <c r="D15" s="19">
        <v>0</v>
      </c>
      <c r="E15" s="20">
        <v>330.00000000000011</v>
      </c>
      <c r="F15" s="6"/>
      <c r="G15" s="7"/>
    </row>
    <row r="16" spans="1:7" x14ac:dyDescent="0.25">
      <c r="A16" s="3" t="s">
        <v>10</v>
      </c>
      <c r="B16" s="21">
        <v>440</v>
      </c>
      <c r="C16" s="22">
        <v>0</v>
      </c>
      <c r="D16" s="22">
        <v>0</v>
      </c>
      <c r="E16" s="23">
        <v>0</v>
      </c>
      <c r="F16" s="6"/>
      <c r="G16" s="7"/>
    </row>
    <row r="17" spans="1:7" ht="16.5" thickBot="1" x14ac:dyDescent="0.3">
      <c r="A17" s="3" t="s">
        <v>11</v>
      </c>
      <c r="B17" s="24">
        <v>440.00000000000011</v>
      </c>
      <c r="C17" s="25">
        <v>219.99999999999989</v>
      </c>
      <c r="D17" s="25">
        <v>0</v>
      </c>
      <c r="E17" s="26">
        <v>0</v>
      </c>
      <c r="F17" s="6"/>
      <c r="G17" s="7"/>
    </row>
    <row r="18" spans="1:7" ht="16.5" thickTop="1" x14ac:dyDescent="0.25">
      <c r="F18" s="6"/>
      <c r="G18" s="7"/>
    </row>
    <row r="19" spans="1:7" x14ac:dyDescent="0.25">
      <c r="A19" s="3" t="s">
        <v>12</v>
      </c>
      <c r="B19" s="3">
        <f>SUM(B15:B17)</f>
        <v>880.00000000000011</v>
      </c>
      <c r="C19" s="3">
        <f>SUM(B16:B17,C15:C17)</f>
        <v>1100</v>
      </c>
      <c r="D19" s="3">
        <f>SUM(B17,C16:C17,D15:D17)</f>
        <v>660</v>
      </c>
      <c r="E19" s="3">
        <f>SUM(C17,D16:D17,E15:E17)</f>
        <v>550</v>
      </c>
      <c r="F19" s="6"/>
      <c r="G19" s="7"/>
    </row>
    <row r="20" spans="1:7" x14ac:dyDescent="0.25">
      <c r="B20" s="27" t="s">
        <v>13</v>
      </c>
      <c r="C20" s="27" t="s">
        <v>13</v>
      </c>
      <c r="D20" s="27" t="s">
        <v>13</v>
      </c>
      <c r="E20" s="27" t="s">
        <v>13</v>
      </c>
      <c r="F20" s="6"/>
      <c r="G20" s="7"/>
    </row>
    <row r="21" spans="1:7" x14ac:dyDescent="0.25">
      <c r="A21" s="3" t="s">
        <v>21</v>
      </c>
      <c r="B21" s="8">
        <f>B9*(1+$B$11)</f>
        <v>880.00000000000011</v>
      </c>
      <c r="C21" s="8">
        <f>C9*(1+$B$11)</f>
        <v>1100</v>
      </c>
      <c r="D21" s="8">
        <f>D9*(1+$B$11)</f>
        <v>660</v>
      </c>
      <c r="E21" s="8">
        <f>E9*(1+$B$11)</f>
        <v>550</v>
      </c>
      <c r="F21" s="6"/>
      <c r="G21" s="7"/>
    </row>
    <row r="22" spans="1:7" ht="16.5" thickBot="1" x14ac:dyDescent="0.3">
      <c r="F22" s="6"/>
      <c r="G22" s="7"/>
    </row>
    <row r="23" spans="1:7" ht="17.25" thickTop="1" thickBot="1" x14ac:dyDescent="0.3">
      <c r="A23" s="3" t="s">
        <v>14</v>
      </c>
      <c r="B23" s="17">
        <f>B4*SUM(B15:E15)+B5*SUM(B16:E16)+B6*SUM(B17:E17)</f>
        <v>2772000</v>
      </c>
      <c r="F23" s="6"/>
      <c r="G23" s="7"/>
    </row>
    <row r="24" spans="1:7" ht="16.5" thickTop="1" x14ac:dyDescent="0.25"/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workbookViewId="0">
      <selection activeCell="O11" sqref="O11"/>
    </sheetView>
  </sheetViews>
  <sheetFormatPr defaultRowHeight="15.75" x14ac:dyDescent="0.25"/>
  <cols>
    <col min="1" max="1" width="30.140625" style="3" bestFit="1" customWidth="1"/>
    <col min="2" max="2" width="11.28515625" style="3" bestFit="1" customWidth="1"/>
    <col min="3" max="5" width="8.42578125" style="3" bestFit="1" customWidth="1"/>
    <col min="6" max="16384" width="9.140625" style="3"/>
  </cols>
  <sheetData>
    <row r="1" spans="1:7" x14ac:dyDescent="0.25">
      <c r="A1" s="2" t="s">
        <v>19</v>
      </c>
    </row>
    <row r="2" spans="1:7" x14ac:dyDescent="0.25">
      <c r="G2" s="4"/>
    </row>
    <row r="3" spans="1:7" ht="16.5" thickBot="1" x14ac:dyDescent="0.3">
      <c r="A3" s="3" t="s">
        <v>0</v>
      </c>
      <c r="G3" s="4"/>
    </row>
    <row r="4" spans="1:7" ht="16.5" thickTop="1" x14ac:dyDescent="0.25">
      <c r="A4" s="3" t="s">
        <v>1</v>
      </c>
      <c r="B4" s="10">
        <v>1000</v>
      </c>
      <c r="G4" s="4"/>
    </row>
    <row r="5" spans="1:7" x14ac:dyDescent="0.25">
      <c r="A5" s="3" t="s">
        <v>2</v>
      </c>
      <c r="B5" s="11">
        <v>1800</v>
      </c>
      <c r="G5" s="4"/>
    </row>
    <row r="6" spans="1:7" ht="16.5" thickBot="1" x14ac:dyDescent="0.3">
      <c r="A6" s="3" t="s">
        <v>3</v>
      </c>
      <c r="B6" s="12">
        <v>2500</v>
      </c>
    </row>
    <row r="7" spans="1:7" ht="16.5" thickTop="1" x14ac:dyDescent="0.25">
      <c r="F7" s="2"/>
    </row>
    <row r="8" spans="1:7" ht="16.5" thickBot="1" x14ac:dyDescent="0.3">
      <c r="B8" s="5" t="s">
        <v>5</v>
      </c>
      <c r="C8" s="5" t="s">
        <v>6</v>
      </c>
      <c r="D8" s="5" t="s">
        <v>7</v>
      </c>
      <c r="E8" s="5" t="s">
        <v>8</v>
      </c>
      <c r="F8" s="6"/>
      <c r="G8" s="7"/>
    </row>
    <row r="9" spans="1:7" ht="17.25" thickTop="1" thickBot="1" x14ac:dyDescent="0.3">
      <c r="A9" s="3" t="s">
        <v>15</v>
      </c>
      <c r="B9" s="13">
        <v>800</v>
      </c>
      <c r="C9" s="14">
        <v>1000</v>
      </c>
      <c r="D9" s="14">
        <v>600</v>
      </c>
      <c r="E9" s="15">
        <v>500</v>
      </c>
      <c r="F9" s="6"/>
      <c r="G9" s="7"/>
    </row>
    <row r="10" spans="1:7" ht="17.25" thickTop="1" thickBot="1" x14ac:dyDescent="0.3">
      <c r="B10" s="8"/>
      <c r="C10" s="8"/>
      <c r="D10" s="8"/>
      <c r="E10" s="8"/>
      <c r="F10" s="6"/>
      <c r="G10" s="7"/>
    </row>
    <row r="11" spans="1:7" ht="17.25" thickTop="1" thickBot="1" x14ac:dyDescent="0.3">
      <c r="A11" s="3" t="s">
        <v>20</v>
      </c>
      <c r="B11" s="16">
        <v>0.1</v>
      </c>
      <c r="C11" s="8"/>
      <c r="D11" s="9"/>
      <c r="E11" s="9"/>
      <c r="F11" s="9"/>
      <c r="G11" s="7"/>
    </row>
    <row r="12" spans="1:7" ht="16.5" thickTop="1" x14ac:dyDescent="0.25">
      <c r="B12" s="8"/>
      <c r="C12" s="8"/>
      <c r="D12" s="8"/>
      <c r="E12" s="8"/>
      <c r="F12" s="6"/>
      <c r="G12" s="7"/>
    </row>
    <row r="13" spans="1:7" x14ac:dyDescent="0.25">
      <c r="F13" s="6"/>
      <c r="G13" s="7"/>
    </row>
    <row r="14" spans="1:7" ht="16.5" thickBot="1" x14ac:dyDescent="0.3">
      <c r="A14" s="3" t="s">
        <v>4</v>
      </c>
      <c r="B14" s="5" t="s">
        <v>5</v>
      </c>
      <c r="C14" s="5" t="s">
        <v>6</v>
      </c>
      <c r="D14" s="5" t="s">
        <v>7</v>
      </c>
      <c r="E14" s="5" t="s">
        <v>8</v>
      </c>
      <c r="F14" s="6"/>
      <c r="G14" s="7"/>
    </row>
    <row r="15" spans="1:7" ht="16.5" thickTop="1" x14ac:dyDescent="0.25">
      <c r="A15" s="3" t="s">
        <v>9</v>
      </c>
      <c r="B15" s="18">
        <v>0</v>
      </c>
      <c r="C15" s="19">
        <v>0</v>
      </c>
      <c r="D15" s="19">
        <v>0</v>
      </c>
      <c r="E15" s="20">
        <v>330.00000000000011</v>
      </c>
      <c r="F15" s="6"/>
      <c r="G15" s="7"/>
    </row>
    <row r="16" spans="1:7" x14ac:dyDescent="0.25">
      <c r="A16" s="3" t="s">
        <v>10</v>
      </c>
      <c r="B16" s="21">
        <v>440</v>
      </c>
      <c r="C16" s="22">
        <v>0</v>
      </c>
      <c r="D16" s="22">
        <v>0</v>
      </c>
      <c r="E16" s="23">
        <v>0</v>
      </c>
      <c r="F16" s="6"/>
      <c r="G16" s="7"/>
    </row>
    <row r="17" spans="1:7" ht="16.5" thickBot="1" x14ac:dyDescent="0.3">
      <c r="A17" s="3" t="s">
        <v>11</v>
      </c>
      <c r="B17" s="24">
        <v>440.00000000000011</v>
      </c>
      <c r="C17" s="25">
        <v>219.99999999999989</v>
      </c>
      <c r="D17" s="25">
        <v>0</v>
      </c>
      <c r="E17" s="26">
        <v>0</v>
      </c>
      <c r="F17" s="6"/>
      <c r="G17" s="7"/>
    </row>
    <row r="18" spans="1:7" ht="16.5" thickTop="1" x14ac:dyDescent="0.25">
      <c r="F18" s="6"/>
      <c r="G18" s="7"/>
    </row>
    <row r="19" spans="1:7" x14ac:dyDescent="0.25">
      <c r="A19" s="3" t="s">
        <v>12</v>
      </c>
      <c r="B19" s="3">
        <f>SUM(B15:B17)</f>
        <v>880.00000000000011</v>
      </c>
      <c r="C19" s="3">
        <f>SUM(B16:B17,C15:C17)</f>
        <v>1100</v>
      </c>
      <c r="D19" s="3">
        <f>SUM(B17,C16:C17,D15:D17)</f>
        <v>660</v>
      </c>
      <c r="E19" s="3">
        <f>SUM(C17,D16:D17,E15:E17)</f>
        <v>550</v>
      </c>
      <c r="F19" s="6"/>
      <c r="G19" s="7"/>
    </row>
    <row r="20" spans="1:7" x14ac:dyDescent="0.25">
      <c r="B20" s="5" t="s">
        <v>13</v>
      </c>
      <c r="C20" s="5" t="s">
        <v>13</v>
      </c>
      <c r="D20" s="5" t="s">
        <v>13</v>
      </c>
      <c r="E20" s="5" t="s">
        <v>13</v>
      </c>
      <c r="F20" s="6"/>
      <c r="G20" s="7"/>
    </row>
    <row r="21" spans="1:7" x14ac:dyDescent="0.25">
      <c r="A21" s="3" t="s">
        <v>21</v>
      </c>
      <c r="B21" s="8">
        <f>B9*(1+$B$11)</f>
        <v>880.00000000000011</v>
      </c>
      <c r="C21" s="8">
        <f>C9*(1+$B$11)</f>
        <v>1100</v>
      </c>
      <c r="D21" s="8">
        <f>D9*(1+$B$11)</f>
        <v>660</v>
      </c>
      <c r="E21" s="8">
        <f>E9*(1+$B$11)</f>
        <v>550</v>
      </c>
      <c r="F21" s="6"/>
      <c r="G21" s="7"/>
    </row>
    <row r="22" spans="1:7" ht="16.5" thickBot="1" x14ac:dyDescent="0.3">
      <c r="F22" s="6"/>
      <c r="G22" s="7"/>
    </row>
    <row r="23" spans="1:7" ht="17.25" thickTop="1" thickBot="1" x14ac:dyDescent="0.3">
      <c r="A23" s="3" t="s">
        <v>14</v>
      </c>
      <c r="B23" s="17">
        <f>B4*SUM(B15:E15)+B5*SUM(B16:E16)+B6*SUM(B17:E17)</f>
        <v>2772000</v>
      </c>
      <c r="F23" s="6"/>
      <c r="G23" s="7"/>
    </row>
    <row r="24" spans="1:7" ht="16.5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5"/>
  <sheetViews>
    <sheetView workbookViewId="0"/>
  </sheetViews>
  <sheetFormatPr defaultRowHeight="15" x14ac:dyDescent="0.25"/>
  <sheetData>
    <row r="1" spans="1:2" x14ac:dyDescent="0.25">
      <c r="A1">
        <v>1</v>
      </c>
    </row>
    <row r="2" spans="1:2" x14ac:dyDescent="0.25">
      <c r="A2" t="s">
        <v>17</v>
      </c>
    </row>
    <row r="3" spans="1:2" x14ac:dyDescent="0.25">
      <c r="A3">
        <v>1</v>
      </c>
    </row>
    <row r="4" spans="1:2" x14ac:dyDescent="0.25">
      <c r="A4">
        <v>0</v>
      </c>
    </row>
    <row r="5" spans="1:2" x14ac:dyDescent="0.25">
      <c r="A5">
        <v>0.5</v>
      </c>
    </row>
    <row r="6" spans="1:2" x14ac:dyDescent="0.25">
      <c r="A6">
        <v>0.1</v>
      </c>
    </row>
    <row r="8" spans="1:2" x14ac:dyDescent="0.25">
      <c r="A8" s="1"/>
      <c r="B8" s="1"/>
    </row>
    <row r="9" spans="1:2" x14ac:dyDescent="0.25">
      <c r="A9" t="s">
        <v>18</v>
      </c>
    </row>
    <row r="10" spans="1:2" x14ac:dyDescent="0.25">
      <c r="A10" t="s">
        <v>16</v>
      </c>
    </row>
    <row r="15" spans="1:2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Shell</vt:lpstr>
      <vt:lpstr>Model</vt:lpstr>
      <vt:lpstr>Results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Hong Guo</cp:lastModifiedBy>
  <dcterms:created xsi:type="dcterms:W3CDTF">1996-02-21T01:24:24Z</dcterms:created>
  <dcterms:modified xsi:type="dcterms:W3CDTF">2015-02-10T22:58:38Z</dcterms:modified>
</cp:coreProperties>
</file>