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berry5\Documents\class\QDM Class\"/>
    </mc:Choice>
  </mc:AlternateContent>
  <bookViews>
    <workbookView xWindow="0" yWindow="0" windowWidth="25200" windowHeight="11850" activeTab="1"/>
  </bookViews>
  <sheets>
    <sheet name="qdmFinal" sheetId="1" r:id="rId1"/>
    <sheet name="Sheet1" sheetId="2" r:id="rId2"/>
  </sheets>
  <calcPr calcId="162913"/>
</workbook>
</file>

<file path=xl/calcChain.xml><?xml version="1.0" encoding="utf-8"?>
<calcChain xmlns="http://schemas.openxmlformats.org/spreadsheetml/2006/main">
  <c r="B36" i="1" l="1"/>
  <c r="C5" i="1" l="1"/>
  <c r="B5" i="1" s="1"/>
  <c r="C8" i="1"/>
  <c r="C9" i="1"/>
  <c r="C10" i="1"/>
  <c r="C16" i="1"/>
  <c r="B16" i="1" s="1"/>
  <c r="C17" i="1"/>
  <c r="C18" i="1"/>
  <c r="C24" i="1"/>
  <c r="B24" i="1" s="1"/>
  <c r="C25" i="1"/>
  <c r="C26" i="1"/>
  <c r="B26" i="1" s="1"/>
  <c r="C32" i="1"/>
  <c r="B32" i="1" s="1"/>
  <c r="C33" i="1"/>
  <c r="B33" i="1" s="1"/>
  <c r="C34" i="1"/>
  <c r="B34" i="1" s="1"/>
  <c r="B8" i="1"/>
  <c r="B9" i="1"/>
  <c r="B10" i="1"/>
  <c r="B17" i="1"/>
  <c r="B18" i="1"/>
  <c r="B25" i="1"/>
  <c r="D3" i="1"/>
  <c r="C3" i="1" s="1"/>
  <c r="B3" i="1" s="1"/>
  <c r="D4" i="1"/>
  <c r="C4" i="1" s="1"/>
  <c r="B4" i="1" s="1"/>
  <c r="D5" i="1"/>
  <c r="D6" i="1"/>
  <c r="C6" i="1" s="1"/>
  <c r="B6" i="1" s="1"/>
  <c r="D7" i="1"/>
  <c r="C7" i="1" s="1"/>
  <c r="B7" i="1" s="1"/>
  <c r="D8" i="1"/>
  <c r="D9" i="1"/>
  <c r="D10" i="1"/>
  <c r="D11" i="1"/>
  <c r="C11" i="1" s="1"/>
  <c r="B11" i="1" s="1"/>
  <c r="D12" i="1"/>
  <c r="C12" i="1" s="1"/>
  <c r="B12" i="1" s="1"/>
  <c r="D13" i="1"/>
  <c r="C13" i="1" s="1"/>
  <c r="B13" i="1" s="1"/>
  <c r="D14" i="1"/>
  <c r="C14" i="1" s="1"/>
  <c r="B14" i="1" s="1"/>
  <c r="D15" i="1"/>
  <c r="C15" i="1" s="1"/>
  <c r="B15" i="1" s="1"/>
  <c r="D16" i="1"/>
  <c r="D17" i="1"/>
  <c r="D18" i="1"/>
  <c r="D19" i="1"/>
  <c r="C19" i="1" s="1"/>
  <c r="B19" i="1" s="1"/>
  <c r="D20" i="1"/>
  <c r="C20" i="1" s="1"/>
  <c r="B20" i="1" s="1"/>
  <c r="D21" i="1"/>
  <c r="C21" i="1" s="1"/>
  <c r="B21" i="1" s="1"/>
  <c r="D22" i="1"/>
  <c r="C22" i="1" s="1"/>
  <c r="B22" i="1" s="1"/>
  <c r="D23" i="1"/>
  <c r="C23" i="1" s="1"/>
  <c r="B23" i="1" s="1"/>
  <c r="D24" i="1"/>
  <c r="D25" i="1"/>
  <c r="D26" i="1"/>
  <c r="D27" i="1"/>
  <c r="C27" i="1" s="1"/>
  <c r="B27" i="1" s="1"/>
  <c r="D28" i="1"/>
  <c r="C28" i="1" s="1"/>
  <c r="B28" i="1" s="1"/>
  <c r="D29" i="1"/>
  <c r="C29" i="1" s="1"/>
  <c r="B29" i="1" s="1"/>
  <c r="D30" i="1"/>
  <c r="C30" i="1" s="1"/>
  <c r="B30" i="1" s="1"/>
  <c r="D31" i="1"/>
  <c r="C31" i="1" s="1"/>
  <c r="B31" i="1" s="1"/>
  <c r="D32" i="1"/>
  <c r="D33" i="1"/>
  <c r="D34" i="1"/>
  <c r="D35" i="1"/>
  <c r="C35" i="1" s="1"/>
  <c r="B35" i="1" s="1"/>
</calcChain>
</file>

<file path=xl/sharedStrings.xml><?xml version="1.0" encoding="utf-8"?>
<sst xmlns="http://schemas.openxmlformats.org/spreadsheetml/2006/main" count="676" uniqueCount="603">
  <si>
    <t>Q23</t>
  </si>
  <si>
    <t>Q34</t>
  </si>
  <si>
    <t>Q1</t>
  </si>
  <si>
    <t>Q5</t>
  </si>
  <si>
    <t>Q2</t>
  </si>
  <si>
    <t>Q3</t>
  </si>
  <si>
    <t>Q22</t>
  </si>
  <si>
    <t>Q6</t>
  </si>
  <si>
    <t>Q8</t>
  </si>
  <si>
    <t>Q9</t>
  </si>
  <si>
    <t>Q10</t>
  </si>
  <si>
    <t>Q33</t>
  </si>
  <si>
    <t>Q14</t>
  </si>
  <si>
    <t>Q15</t>
  </si>
  <si>
    <t>Q16</t>
  </si>
  <si>
    <t>Q24</t>
  </si>
  <si>
    <t>Q35</t>
  </si>
  <si>
    <t>Q17</t>
  </si>
  <si>
    <t>Q18_1_1_TEXT</t>
  </si>
  <si>
    <t>Q18_2_1_TEXT</t>
  </si>
  <si>
    <t>Q18_3_1_TEXT</t>
  </si>
  <si>
    <t>Q18_4_1_TEXT</t>
  </si>
  <si>
    <t>Q19_1_1_TEXT</t>
  </si>
  <si>
    <t>Q19_2_1_TEXT</t>
  </si>
  <si>
    <t>Q20</t>
  </si>
  <si>
    <t>Q21</t>
  </si>
  <si>
    <t>Please provide your name:</t>
  </si>
  <si>
    <t>How often do people buy a loaf of bread? In other words, people buy a loaf of bread every X minutes.</t>
  </si>
  <si>
    <t>What is the average service level?</t>
  </si>
  <si>
    <t>On average, how many hours does a loaf of bread stay in storage?</t>
  </si>
  <si>
    <t>How many loaves of bread would need to be delivered to obtain at least a 95% service level?</t>
  </si>
  <si>
    <t>The bread supplier will only deliver 95 or 100 loaves (the product chain manager is crazy and is...</t>
  </si>
  <si>
    <t>Imagine, if you will, that you are doing these simulations as a paid consultant. The manager of t...</t>
  </si>
  <si>
    <t>Give an example of when you might use process simulation in the real world. Unique examples (i.e....</t>
  </si>
  <si>
    <t>What is your recommended ad buying strategy?</t>
  </si>
  <si>
    <t>How much will this ad buying strategy cost?</t>
  </si>
  <si>
    <t>If Fox and the CW went off the air, what would be the most likely result for your ad expenditure?</t>
  </si>
  <si>
    <t>What would happen to your ad expenditures if you need fewer women from 18 to 35?</t>
  </si>
  <si>
    <t xml:space="preserve">Provide a real-example of when you might use this type of linear programming. </t>
  </si>
  <si>
    <t>How many steps does it take to get from node 11 to node 1?</t>
  </si>
  <si>
    <t>Provide the path through this network (numbers and arrows will work just fine).</t>
  </si>
  <si>
    <t>Examine the Network Structure columns. If we were to start on node 9, what would happen?</t>
  </si>
  <si>
    <t>Again, examine the Network Structure columns. If we wanted to end on node 22, what would happen?</t>
  </si>
  <si>
    <t>Describe a situation in which you could use a network model.</t>
  </si>
  <si>
    <t>Which schedule was selected for the following employees.-Bob-Schedule #</t>
  </si>
  <si>
    <t>Which schedule was selected for the following employees.-Tom-Schedule #</t>
  </si>
  <si>
    <t>Which schedule was selected for the following employees.-Stephanie-Schedule #</t>
  </si>
  <si>
    <t>Which schedule was selected for the following employees.-Wendy-Schedule #</t>
  </si>
  <si>
    <t>Assuming that the weights are some type of Likert response options where 1 is a highly negative v...-Best schedule-Employee</t>
  </si>
  <si>
    <t>Assuming that the weights are some type of Likert response options where 1 is a highly negative v...-Worst schedule-Employee</t>
  </si>
  <si>
    <t>Briefly explain the objective function in this problem (conceptually, of course).</t>
  </si>
  <si>
    <t>Provide a real application for such an integer programming problem.</t>
  </si>
  <si>
    <t>Joseph Murphy</t>
  </si>
  <si>
    <t>95 Loaves: / Service Level= .73 / Shelf Time=8.89 / 100 Loaves: / Service Level=.73 / Shelf Time=8.81 / Service level is the same for both, so I would choose 100 loaves in delivery due to a shorter shelf time.</t>
  </si>
  <si>
    <t>I would show him examples of other companies that have used this method to reflect real results. I would also show him that many simulations are being run in order to get as close to reality as possible. I would also show him how scenvar works, as it is helpful to see that changing a variable in different ways has the exact results you would expect in real life.</t>
  </si>
  <si>
    <t>An extremely helpful case would be for radioactive medicine for hospitals, as that is an item that has a shelf life that is extremely short and there needs to be many variables at play in its creation, storage, and use. It would be easy with process simulation to prepare for unexpected delays or changes in available amounts.</t>
  </si>
  <si>
    <t xml:space="preserve">26 ads on Glee / 2 ads on Big Bang Theory / 4 ads on Modern Family / 6 ads on NCIS / </t>
  </si>
  <si>
    <t>It would go up as all of the options to replace those ads are more expensive</t>
  </si>
  <si>
    <t>It would go down, as there could be less focus in The Big Bang Theory and Glee and more on a show that is cheaper like Bones.</t>
  </si>
  <si>
    <t>This type of linear programming could be used to decide how to invest various stocks in a portfolio. Not quite as nice as having a Financial Analyst, but better than picking based off of neat logos.</t>
  </si>
  <si>
    <t>11&amp;gt;47&amp;gt;40&amp;gt;41&amp;gt;1</t>
  </si>
  <si>
    <t>We would be stuck as there is no outflow from node 9</t>
  </si>
  <si>
    <t>We could not reach it as there is no in flow to node 22</t>
  </si>
  <si>
    <t>A network model could be used to determine the best possible path through a system. For example, if Amazon were looking to find the fastest way to get my shipment of 100 Ping Pong Balls and 20 Solo Cups to my house, they could use a network model to determine which hubs and transportation methods would be the quickest arrival for my two day shipping provided by Amazon Prime.</t>
  </si>
  <si>
    <t>Wendy</t>
  </si>
  <si>
    <t>Rick</t>
  </si>
  <si>
    <t>The Objective Function is worker satisfaction. This is a sum of the weight each worker put on their given schedule. This comes from the idea that a Likert scale response is accurate, and that the closer satisfaction is to straight 7s(42), then the better the satisfaction.</t>
  </si>
  <si>
    <t>Integer programming could be used to determine which trains to use in a subway system at a given time, and how many need to be used. This could make the subway more efficient while reducing costs for the system as a whole.</t>
  </si>
  <si>
    <t>Peter Janiw</t>
  </si>
  <si>
    <t>3.5 hours</t>
  </si>
  <si>
    <t>If bread deliveries come every 2 days, then you should order 95 loaves at a time. 15 orders of 95 loaves will allow you to sell 1425 loaves over the 30 day period, which would generate a .98 service level given current demand. If you ordered in the amount of 100 per delivery, you would either have a lower service level because you are short 25 more loaves (14 orders) or you would have a little more than 50 loaves left over at the end of the month that would go bad (15 orders).</t>
  </si>
  <si>
    <t>Show that statistically, given the variables and observations that have been made about his process, the simulations are more and more likely to reflect reality given the parameters as sample size increases. As well, the simulations will not regenerate reality or any certainties, but can help to emphasize strong or weak points in the process that can be managed for improved efficiency.</t>
  </si>
  <si>
    <t>You could use process simulation to generate play making probabilities in baseball. There is a company that can generate probabilities of baseball players making or missing catches in the field based on historical observations and simulations given the conditions on the field (angle of ball, wind, rain, initial player position) and output how likely it is that the player was going to make or miss the play.</t>
  </si>
  <si>
    <t xml:space="preserve">Big Bang theory: 2 ads, Glee: 26 adds, Modern Family: 4 ads, NCIS: 6 ads. </t>
  </si>
  <si>
    <t xml:space="preserve">They would decrease significantly in the sense that a great majority of ad time is being bought on Glee, a Fox show. In the sense of a new optimization, the required exposures would demand that these funds be redistributed to another show. Given Glee's relatively low cost compared to other primetime shows with similar exposure ratings, the overall ad buying cost would probably increase in a new optimization. </t>
  </si>
  <si>
    <t xml:space="preserve">They would decrease because the shows with higher exposure to women in that age group cost more for ad space. </t>
  </si>
  <si>
    <t xml:space="preserve">You could use this type of linear programming to build a fantasy team. Some weekly fanatasy sites allow you to build teams with dollars or points as a constraint. You could use this limited number of funds and the required player positions as constraints to generate the highest returning number of projected points for your fantasy team. </t>
  </si>
  <si>
    <t>11 -&amp;gt; 47 -&amp;gt; 40 -&amp;gt; 41 -&amp;gt; 1</t>
  </si>
  <si>
    <t xml:space="preserve">You can't start on node 9 given this network structure. There would not be an optimal solution. </t>
  </si>
  <si>
    <t xml:space="preserve">You also cannot end directly on 22. There would not be an optimal or possible solution. </t>
  </si>
  <si>
    <t xml:space="preserve">Network models are good for planning delivery routes. Companies like UPS and FedEx use them to try to cut costs on their transportation of packages across the country. Making efficient delivery routes can save on space, number of trucks and fuel consumption. </t>
  </si>
  <si>
    <t xml:space="preserve">The objective function of this problem is to maximize employee satisfaction with their work schedule while also filling all necessary time slots where an employee is needed. </t>
  </si>
  <si>
    <t xml:space="preserve">Notre Dame most likely uses a programming solution very similar to this to schedule midterms and finals. It could also function for scheduling classes and the times and buildings they are to be instructed in. </t>
  </si>
  <si>
    <t>Blake Townes</t>
  </si>
  <si>
    <t>You would want to increase your capacity. I would order 95 loaves of bread. This would mean that bread would spend less time on the shelf and we would have more people leave with the bread that they want.</t>
  </si>
  <si>
    <t xml:space="preserve">I would show him the statistics in the SimQuick, and educate him on what the statistics mean. Then I would give him my offer and explain to him how it will help his company become more efficient. </t>
  </si>
  <si>
    <t xml:space="preserve">Process simulation can be used by scientists with scientific modeling of natural systems or human systems to gain insight into their functioning. </t>
  </si>
  <si>
    <t>2 ads of The big Bang theory, 26 ads of Glee, 4 ads of Modern Family, and 6 ads of NCIS</t>
  </si>
  <si>
    <t>The ad expenditure would most likely go up. We would have to pay more for ads.</t>
  </si>
  <si>
    <t>The add expenditure would go down. We would have to pay less for ads.</t>
  </si>
  <si>
    <t>This can be used to achieve a maximum profit or to minimize cost of a company. Imagine you are working spirit wear for a NFL sports team. You could use linear programming to minimize your cost while fulfilling certain constraints as to how many shirts, hats, pants, jackets, etc. that you may need.</t>
  </si>
  <si>
    <t>11-&amp;gt;47, 47-&amp;gt;40, 40-&amp;gt;41, 41-&amp;gt;1</t>
  </si>
  <si>
    <t xml:space="preserve">Nothing, there is no start to node 9. </t>
  </si>
  <si>
    <t>again nothing would happen, there is no end onto node 22.</t>
  </si>
  <si>
    <t xml:space="preserve">Let's say a farmer needs to get to multiple farms to do multiple tasks. If he uses a network model, it can tell him what farms to go to first and in what order in order to save the most amount of time. </t>
  </si>
  <si>
    <t>The function of the crew scheduling is to try to maximize the amount of worker satisfaction, all the while making sure that there is at least one person working at all times.</t>
  </si>
  <si>
    <t xml:space="preserve">A real life example of integer programming could be who takes a dog out for a walk for your family. Imagine that you would like to walk the dog at night, your mom wants to walk the dog in the morning and you dad wants to walk the dog at noon. Lets assume the dog needs three walks a day. There may be some days where your parents are busy in the morning so you may have to walk the dog in the morning. Ideally, you could each walk the dog at your desired time of the day to get the most worker satisfaction. </t>
  </si>
  <si>
    <t>Sarah Christie</t>
  </si>
  <si>
    <t xml:space="preserve">You should still only order 95, because when you increase the storage number to 100, you only gain 2 more percentage points (from .96 service level to .98 service level). However, the mean cycle time of the bread being in storage, is increased by an hour. So, it is not worth it to satisfy only 2 more percentage points of people to have the bread on the shelf be an hour staler. </t>
  </si>
  <si>
    <t>I would assuage his concerns by taking him step by step through the simulation, especially highlighting the Scenario Variables aspect, so he knows that the results could be applicable to a variety of different cases. I would also do real life simulation, where we could spend a day observing at an actual grocery store.</t>
  </si>
  <si>
    <t>In the real world, process simulation could be used for amount of t-shirts to order for a basketball camp. You want to order enough for each camper to get their own, however, it becomes challenging with the different sizes that come into play. You would need to make sure you ordered enough to satisfy the sizing needs of campers according to their application to the camp, but also you need room for "error", i.e. if someone is more comfortable in a different size. You want to find that "sweet spot" between ordering enough, but not ordering too much to the point where it becomes a waste of money.</t>
  </si>
  <si>
    <t>My recommended ad buying strategy would be to purchase 2 ads on The Big Bang Theory, 26 on Glee, 4 on Modern Family, and 6 on NCIS. I would not purchase any ads on Bones, Gossip Girl, How I Met Your Mother, The Office or Two and a Half Men.</t>
  </si>
  <si>
    <t>If Fox and the CW went off the air, we would have to look to purchase ads elsewhere. Since we had no ads purchased for Gossip Girl (which airs on the CW), that would not be affected. However, we had the overwhelming majority of our ads purchased for Glee, which airs on Fox. We would lose exposures mostly in the Women ages 18-35 demographic, so we would look to shows like The Big Bang Theory to make up for that loss in exposures, even though it costs more for those ads, that show has the biggest reach to that target demographic.</t>
  </si>
  <si>
    <t>If you needed fewer women from 18-35, your ad expenditures would be much different. You could spend your money on less expensive ad spaces and still target people of other demographics, but for less money.</t>
  </si>
  <si>
    <t>This type of programming would be applicable to any new business looking to gain customers, but on a budget. You could set the Solver to have a Minimum cost, and set your parameters of what types of customers you think would be your best target demographic. An example could be a new clothing boutique in a city suburb. If they are looking to target middle-aged women who maybe work in the city, but live in the suburbs, they could have ads placed in the most used public transportation from that city to the town, or put a billboard up on the most populated roads for that route.</t>
  </si>
  <si>
    <t>11--&amp;gt;47--&amp;gt;40--&amp;gt;41--&amp;gt;1</t>
  </si>
  <si>
    <t>If you were to start on node 9, you would not have a network path, because node 9 has a net outflow of 0, meaning it does not connect to anything except for whatever nodes come before it.</t>
  </si>
  <si>
    <t>Similarly to the previous question, node 22 has a net out flow of 0 and therefore couldn't be an end point, unless we changed the required net outflow to at least -1, so that the node could at least receive something from a different node, even if it had no output.</t>
  </si>
  <si>
    <t>You could use a network model in tracking people's social media connections and mutual connections. I am sure Facebook has some sort of network model in order to determine mutual friends for all of their users, which is why we can see who our mutual friends are when we log on.</t>
  </si>
  <si>
    <t>Stephanie</t>
  </si>
  <si>
    <t>The objective function is to maximize employee satisfaction, while still meeting the needs of the company and the different work shifts that need to be covered.</t>
  </si>
  <si>
    <t>As a manager for the basketball team this year, I was in charge of creating the "evaluation period" schedule for the prospective new managers. I had certain criteria that I needed to keep in mind, such as each one of the 15 trying out had to work an equal number of games and practices. This became complex when I had to take into consideration the practice time and the student's schedules. This would have been much easier to create if I could have used an integer program, instead of doing it all by hand.</t>
  </si>
  <si>
    <t>Martinas Geben</t>
  </si>
  <si>
    <t>8.83 hours</t>
  </si>
  <si>
    <t xml:space="preserve">The difference between delivering 95 or 100 loaves of bread and service level is 955 to 98%. For an additional 5 loaves of bread the store gets 3% more service level, but now the bread spends about a whole hour more in the store, which decreases its freshness. I would stay with ordering 95 loaves of bread, because I don't see the value in 3% more service level, but staler bread. I believe the store can afford to lose those 3%. </t>
  </si>
  <si>
    <t xml:space="preserve">You could show him the step by step process of simulations. Without turning in into a 1.5 credit QDM class, you can show him the process, each calculation, mean, and other numbers. Additionally, you could do multiple simulations, multiple iterations, and even compare your answers with those of another consultant. The more times the simulations are performed (number of total iterations completed), the more confidence one can have in the results. </t>
  </si>
  <si>
    <t xml:space="preserve">The process of becoming a college graduate... the process would include an entrance (getting into college). several decision points (college, major...), several buffers (summers, fall, winter, and spring breaks), and an exit (graduation). </t>
  </si>
  <si>
    <t xml:space="preserve">Spend ad money on Glee, Big Bang Theory, Modern Family and NCIS for the desired exposure and effect. </t>
  </si>
  <si>
    <t>$5,974k</t>
  </si>
  <si>
    <t>Ad exposures would have to be reached through different shows. Since majority of ad exposures would come from Glee which is FOX show, then one could assume that NCIS would get majority of those exposures. Price will likely increase.</t>
  </si>
  <si>
    <t>Total cost would decrease.</t>
  </si>
  <si>
    <t xml:space="preserve">Notre Dame Athletics ordering gear (shoes) for student athletes for the next year's season - constrained by sizes, types of shoes, models, while trying to have the least amount of money spent possible. </t>
  </si>
  <si>
    <t>11-47-40-41-1</t>
  </si>
  <si>
    <t xml:space="preserve">Node 9 does not have any outward edges connecting it to other nodes. You could not start the network model with node 9. </t>
  </si>
  <si>
    <t xml:space="preserve">Node 22 would not work - the node has not inward or outward edges, so it cannot start any movement or end with any movement. </t>
  </si>
  <si>
    <t xml:space="preserve">A network model could be used to figure out the shortest/most efficient path for communication or getting a task done in a large network. Examples could include politicians and the amounts of people &amp; businesses they know and are in contact. </t>
  </si>
  <si>
    <t>Wendy - 6</t>
  </si>
  <si>
    <t>Rick - 1</t>
  </si>
  <si>
    <t xml:space="preserve">using Solver's binary and integer programming function, figure out which shift assign to which employee to both accomplish the required work and also maximize the total worker satisfaction by assigning them the shift they would like to work.in the two week period. </t>
  </si>
  <si>
    <t xml:space="preserve">In a workplace one can use integer programming to assign tasks to workers also based on their strengths/levels of satisfaction; It can be used to figure out a path for traveling city-to-city across America; lastly it can be used in baseball to decide which people to play, which pitchers to play based on previous performances and energy levels during the World Series to maintain optimum without running players into the ground or putting them at risk of injury. </t>
  </si>
  <si>
    <t>Sam Fry</t>
  </si>
  <si>
    <t>.25 hours or every 15 mins</t>
  </si>
  <si>
    <t xml:space="preserve">You should order no more than 110 loaves of bread. This amount yields a service level of 100%. If you order any more bread, it will go unsold and go bad. </t>
  </si>
  <si>
    <t xml:space="preserve">I would show him the simulation. In addition, I will show him specifically the simulation I ran with the different scenarios. I will explain to him what I explained in the previous question. If you order any more than 110 loaves, you will have excess. Also, I will explain to him that the simulation is pretty accurate because it runs so many simulations that there is not much room for error. </t>
  </si>
  <si>
    <t xml:space="preserve">An example of a real world process simulation could be Starbucks. The buffers would be the line the people wait in and the cashiers would be the work stations. Not only can you use the simulation this way, you can also use simulation to keep track of inventory similar to this bread example. The simulation can let you know how much coffee you need to order so that all of the customers are satisfied. </t>
  </si>
  <si>
    <t>I would buy 2 ads for Big Bang Theory, 26 ads for Glee, 4 for Modern Family and 6 for NCIS</t>
  </si>
  <si>
    <t xml:space="preserve">I would not spend any money on Glee and therefore would buy more ads for the other shows listed previously. </t>
  </si>
  <si>
    <t>You would buy less ads for Glee and Modern Family. You would buy more ads for NCIS and Bones and a few more for Big Bang Theory.</t>
  </si>
  <si>
    <t xml:space="preserve">You can use linear programming when making different drinks. It can keep track of how much supplies you have and what ingredients are needed for each type of drink. This example is like the one we did in class. In addition, we can use it for other types of creations like baking. Recipes have constraints that need to be taken into account. </t>
  </si>
  <si>
    <t>4 steps</t>
  </si>
  <si>
    <t xml:space="preserve">You can't start at node 9. You would have to start at node 16 to get to node 9. </t>
  </si>
  <si>
    <t>There is no node 22</t>
  </si>
  <si>
    <t xml:space="preserve">You can use a network model for anything that connects a series of events. I can use a network model at the Zoo. I can look at the map and use a network model to create which animals to see first. I just have to know I want to start at the entrance and end back up at the exit.  / I can also use a network model to figure out what route to take when running errands. If I have to hit a couple of places and then reach an end point, I can use the model to figure out the sequence of places I want to hit before ending up at home. </t>
  </si>
  <si>
    <t xml:space="preserve">Integer programming is used in this function in order to make sure people are working certain shifts. The employees are presented schedules and they have to list their preference from least preferred to most preferred. We take this into consideration and the function comes up with the results that ensure someone is always working (binary--&amp;gt;either working or not working). The maximized weight is simply the worker satisfaction, and this is how satisfied the workers are with their scheduled shifts. Integer programming helps optimize a scenario and make sure it is feasible while considering different constraints. </t>
  </si>
  <si>
    <t>A real life situation could be a company that makes one type of product like a shoe. There are different parts of the shoe that need to be made by different people and at different times. Integer programming can help allocate certain employees to the different jobs.</t>
  </si>
  <si>
    <t>Jonathan Gallagher</t>
  </si>
  <si>
    <t xml:space="preserve">Here we would want to increase the capacity. I would order 95 loaves as this would give us the best service level. This would mean bread would spend less time in storage and on the shelf and less would get wasted. </t>
  </si>
  <si>
    <t xml:space="preserve">Explain that this is a simulation based on the known knowledge on your customers e.g. they buy a loaf of bread every X minutes. This can change as customers have no obligation to buy bread in this manner. These results are based off of previous behaviors of the employee. </t>
  </si>
  <si>
    <t xml:space="preserve">You own a Guinness distillery and brew your own beer. You have customers come to your distillery and buy beer along with providing Guinness for trucks to export elsewhere. You want to know how much Guinness to produce on a daily basis to achieve best service level. </t>
  </si>
  <si>
    <t xml:space="preserve">The ad buying strategy would be buying 2.0 of Big Bang, 26 of Glee, 4.0 of Modern Family and 6.0 of NCIS. This would give us good results based on our required exposures. It would satisfy as Actual exposures would exceed required exposures. </t>
  </si>
  <si>
    <t xml:space="preserve">By plugging that constraint into solver we can see that the Total cost went up to $6,102. The amount of ads for Modern family increased to 21 and big bang theory to 17 along with Bones (1). </t>
  </si>
  <si>
    <t xml:space="preserve">The ads would cost less if the amount of women from 18 to 35 decreased. </t>
  </si>
  <si>
    <t xml:space="preserve">Lets say I own the bookstore and need to provide students with different types of calculators (graphing, non graphing etc.) Calculators X, Y and Z. I need to see how much of each I should purchase and how much that would cost me. I would see that I need to have a certain amount of purchases (exposures) for each calculator. </t>
  </si>
  <si>
    <t xml:space="preserve">4 steps </t>
  </si>
  <si>
    <t xml:space="preserve">11 --&amp;gt; 47 / 40 --&amp;gt; 41 / 41 --&amp;gt; 1 / 47 --&amp;gt; 40 </t>
  </si>
  <si>
    <t xml:space="preserve">The amount of outflow to inflow would be negative. </t>
  </si>
  <si>
    <t xml:space="preserve">Outflow to inflow would be at 0 since it was -1 at 1 and 1 at 11. </t>
  </si>
  <si>
    <t xml:space="preserve">Trying to find the shortest path for a farmer who has fields spread out in this country area. Shortest and quickest route for him to plan and harvest crops at each of his fields. </t>
  </si>
  <si>
    <t xml:space="preserve">Wendy </t>
  </si>
  <si>
    <t xml:space="preserve">The idea here is to optimize worker satisfaction. The objective function gives us the total sum of  weight of each person based on the shift they got. It also ensures that someone is always working. That being said there will be people who don't get their ideal shift (in this case, Rick for example) </t>
  </si>
  <si>
    <t xml:space="preserve">I work as a manager for athletics department here at Notre Dame and oversee the Football team. We are assigning when the athletes will be doing their workouts/lifts in the gym. With such a big roster not everyone can go at once so we need to assign times. I'm also looking to keep these athletes happy and measure their well being (e.g. not all of them waking up at 6am) </t>
  </si>
  <si>
    <t>Michael Dang</t>
  </si>
  <si>
    <t xml:space="preserve">Bread has a relatively short shelf life, so it can't remain in storage for long. The number of bread purchases does not differ significantly whether 95 or 100 loaves are supplied. However, the mean inventory in storage is higher when 100 loaves are supplied. Also, there is a slightly lower service level at the truck entrance when 100 loaves are supplied. Therefore I should order 95 loaves. </t>
  </si>
  <si>
    <t xml:space="preserve">We could improve the simulation by collecting more data about the actual process. The more data we have about work station times, delivery times, buffer capacity, etc., the more realistic the results become. </t>
  </si>
  <si>
    <t xml:space="preserve">I can use process simulation to model the sales of ceramic goods. </t>
  </si>
  <si>
    <t xml:space="preserve">Buy 2 million ads for The Big Bang theory, 26 million ads for Glee, 4 million ads for Modern Family, and 6 million ads for NCIS. </t>
  </si>
  <si>
    <t xml:space="preserve">It will likely increase </t>
  </si>
  <si>
    <t>It will decrease</t>
  </si>
  <si>
    <t xml:space="preserve">I could use this type of linear programming to plan movie showings at Notre Dame's DPAC. </t>
  </si>
  <si>
    <t>11 -&amp;gt; 47 / 47 -&amp;gt; 40 / 40 -&amp;gt; 41 / 41 -&amp;gt; 1</t>
  </si>
  <si>
    <t>Node 9 doesn't exist in this model. We couldn't start on node 9, and we couldn't find a path to node 1</t>
  </si>
  <si>
    <t>Node 22 doesn't exist in this model. We can't find a path to end on node 22, no matter where we start.</t>
  </si>
  <si>
    <t>Someone wants to plan a tour through Notre Dame's notable buildings by taking the quickest path possible.</t>
  </si>
  <si>
    <t>There are three different schedules. Each worker can work a limited number of schedules and must be assigned a schedule to finish the required work. The workers rank each schedule from 1-7, with 1 being the most negative and 7 being the most positive. The objective function aims to maximize how positive each worker is with the schedules they're assigned.</t>
  </si>
  <si>
    <t xml:space="preserve">Prof. Todd Hill needed to assign projects for his project management class. He could use this method to maximize how positive each student is with the projects they're assigned, based on how they rank their preferences for each project. </t>
  </si>
  <si>
    <t>Meghan Doyle</t>
  </si>
  <si>
    <t>15 minutes .25*(60)</t>
  </si>
  <si>
    <t xml:space="preserve">You should order 95 loaves. Ordering 95 loaves met your required service level of 95% and each loaf of bread is on the shelf for about 12 hours, which is a reasonable amount of time. </t>
  </si>
  <si>
    <t xml:space="preserve">Educate him on what process simulation does exactly. Tell him that you have built a model of the process in a computer and then tested the effects of changes made to the model. Explain to him that the model performs experiments using simulations by varying the values of variables of interest. </t>
  </si>
  <si>
    <t>If you are a fast food restaurant and you want to shorten the wait time of customers...you could test the effects of having 2 drive-thru windows open, or the effects of having 2 drive-thru ordering lanes.</t>
  </si>
  <si>
    <t xml:space="preserve">The recommended buying strategy is model(integer). The cost is higher than the model because we are constraining that the exposures have to be whole numbers. You can't buy half (or any decimal point) of an ad space, so our primary concern is to constrain the number of ads purchased to be integers, which will make the minimum cost slightly higher. </t>
  </si>
  <si>
    <t xml:space="preserve">Your ad expenditure would increase if these stations went off the air because your demographic numbers would still be the same, but you would lose the ability to purchase ads on the two cheapest stations. </t>
  </si>
  <si>
    <t>If you needed fewer women from 18 to 35 your ad expenditures would decrease.</t>
  </si>
  <si>
    <t>An example of linear programming would be the NFL scheduling games.</t>
  </si>
  <si>
    <t>11-47 / 40-41 / 41-1 / 47-40</t>
  </si>
  <si>
    <t>If we were to start on node 9 there would not be one clear path that we could take. Instead of finding the solution of the shortest path, we would have many paths that we could take.</t>
  </si>
  <si>
    <t xml:space="preserve">If we wanted to end on node 22 we would have many points that we could start at to get there. This wouldn't be an optimal solution because there would not be one clear path. </t>
  </si>
  <si>
    <t>A UPS driver has to make a bunch of stops and he wants to do it in the least number of stepd possible</t>
  </si>
  <si>
    <t xml:space="preserve">As part of crew scheduling, there have been schedules proposed to employees, and employees have assigned weights to those schedules. We need to 1) pick a schedule for everyone, and 2) be mindful to everyone's preferences for the schedules. </t>
  </si>
  <si>
    <t xml:space="preserve">A real application could be scheduling nurses to work at a hospital. You probably have three 8-hour shifts and you need to assign nurses so that someone is assigned to work very shift, and so that there are enough nurses working every shift in order to fit the demand of patients at the hospital at certain times. </t>
  </si>
  <si>
    <t>Emily Hoeppner</t>
  </si>
  <si>
    <t xml:space="preserve">Increasing delivery size to 95 will result in a .95 service level and a shelf life of 12.37 hours. Increasing to 100 loaves results in a service level of 13.41 hours. I would choose 95 loaves because the service level is minimally different, whereas the shelf time of the bread would fall within the 12 hours of open service of the store. If it was on the shelf for more than that, then it would be sitting there overnight until the next day of service. Therefore, I would choose to have 95 loaves delivered. </t>
  </si>
  <si>
    <t xml:space="preserve">In order to reassure the client, I would first point out that the simulation can be easily manipulated. That means that I would take into account what the manager finds does not reflect reality and why and then make the necessary changes to the SimQuick model. I would also explain that the simulation uses multiple iterations in order to get a more accurate result. We could also bump up the number of simulations. It would also be useful to draw out a process flow map and then describe how that flow map translates to the SimQuick model. The model is not perfect, but it can be a great indicator of something going wrong and then that can be analyzed in real life. </t>
  </si>
  <si>
    <t xml:space="preserve">I work in the First Year of Studies here at ND and they could benefit from using a simquick model. They go through a process of seeing students for advising appointments. There are times are very high traffic and times where no one comes at all. In addition, some of the advisors create bottlenecks in the process. This model could be used to see if hiring more advisors would be helpful, or if changing the working hours of the advisors to accommodate high traffic hours would be cost efficient. </t>
  </si>
  <si>
    <t xml:space="preserve">My recommended ad buying strategy is to buy the necessary ads that will meet exposure requirements at lowest cost possible. </t>
  </si>
  <si>
    <t>$5,974 thousand</t>
  </si>
  <si>
    <t>That would majorly affect our ad expenditure because this would cancel shows such as Bones, Gossip Girl, and Glee. Currently, we are not purchasing any Bones or GG ads, but our greatest ad purchase is Glee. Glee is $150 thousand per ad so losing this would decrease our expenditures by nearly $4,000 thousand. This could then be allotted to other ads. By setting a constraint for number of ads purchased set to 0 for those three shows, I found that ad expenditures raised to $6,115 thousand.</t>
  </si>
  <si>
    <t xml:space="preserve">Ad Expenditures decrease significantly because Glee was the target ad for that age range and less Glee ads can be purchased. However, this is then replaced by purchasing more of other ads, but it resulted in buying more Bones ads which was less expensive anyways. </t>
  </si>
  <si>
    <t xml:space="preserve">In real-life, you could use this type of programming for a problem involving what car to buy. This would be dependent on what features are required in order for you to buy the car, the cost of these different features in the different models. You could then solve for the least expensive car option given specific requirements. You could even set a constraint on your budget. </t>
  </si>
  <si>
    <t>11--&amp;gt; 47, 47--&amp;gt; 40, 40--&amp;gt; 41, 41--&amp;gt; 1</t>
  </si>
  <si>
    <t xml:space="preserve">That is impossible because there is no starting point for 9. You can only travel to 9 from other nodes. That path would have to be created. / </t>
  </si>
  <si>
    <t>Again, that is not possible because there is no 22 in the network structure. That path would have to be created.</t>
  </si>
  <si>
    <t xml:space="preserve">You could use a network model in trying decide the shortest path for traveling between two cities. Sales people have to do this all the time when they have to travel from city to city. </t>
  </si>
  <si>
    <t>The objective here is to maximize the worker satisfaction by assigning their preferred shifts to them within the scheduling constraints set.</t>
  </si>
  <si>
    <t xml:space="preserve">This could be used to determine which machines to run when in a manufacturing plant in order to reach a minimum production requirement, but within the constraints of energy usage of the machines. </t>
  </si>
  <si>
    <t xml:space="preserve">Drew Montemarano </t>
  </si>
  <si>
    <t xml:space="preserve">You should order 100 loaves. Ordering 100 loaves will guarantee a higher service level (98 vs. 95). The difference in final inventory is only approximately 1 loaf of bread, while the shelf life of bread (according to google) is approximately 5-7 days. Therefore, with 100 loaves ordered, the store will ensure a higher service level, and so more sold, while incurring low marginal costs arising from the difference in order. </t>
  </si>
  <si>
    <t xml:space="preserve">I would walk him through the model and compare it to the real life instances in his store, such as comparing the mean cycle time to the actual amount of time the bread stays in storage. I would also encourage him to survey his customers to demonstrate the percentage of physical customers able to buy bread is similar to that in the simulation. Finally, I would emphasize the importance of iterations in that a high number of them minimize variability and ensure the simulation is as close to reality as possible. </t>
  </si>
  <si>
    <t xml:space="preserve">In a medical private practice, they currently have 3 surgeons on staff. Currently each surgeon works 9 hours a day and sees around 10 patients a day. For the sake of the example, say their waiting room has room for 10 patients. If the waiting room is full, the patient will leave and come back later. The practice is trying to decide whether to bring on an additional surgeon or require each surgeon to work 12 hour days. The difference in paying one surgeon's salary or the salary of an additional 3 hours a day per surgeon is marginal. Process simulation can determine which of these two options will ensure a higher service level for patients. </t>
  </si>
  <si>
    <t xml:space="preserve">I would recommend buying 2 ads during The Big Bang Theory, 26 during Glee, 4 during Modern Family, and 6 during NCIS </t>
  </si>
  <si>
    <t>You would most likely greatly increase your ad purchases during the Big Bang Theory slot, while only marginally increasing them during the NCIS slot</t>
  </si>
  <si>
    <t>They would decrease</t>
  </si>
  <si>
    <t>You are trying to determine the number motorcycles to manufacture per period in order to maximize profit while ensuring all consumer demand is met</t>
  </si>
  <si>
    <t>11 --&amp;gt; 47 --&amp;gt; 40 --&amp;gt; 41 --&amp;gt; 1</t>
  </si>
  <si>
    <t xml:space="preserve">We would be unable to reach Node 1, since Node 9 does not have a path </t>
  </si>
  <si>
    <t xml:space="preserve">Same as above, we would be unable to reach Node 22 since it does not have a path </t>
  </si>
  <si>
    <t>You are driving a truck cross-country and have multiple destinations at which you can stop from which in turn you can travel to more multiple destinations. Determine the route that will require the least amount of gas</t>
  </si>
  <si>
    <t xml:space="preserve">Assign schedules to all your employees that will provide the highest cumulative amount of consumer satisfaction while ensuring someone is working at all times. Take a non-linear problem and maximize the output using binary independent variables and other constraints. </t>
  </si>
  <si>
    <t xml:space="preserve">You have a basketball team, with each player possessing a certain rating at each facet of the game (rebounding, defense, shooting, etc.). Build a starting lineup that will maximize rebounding and ensure each position is filled. </t>
  </si>
  <si>
    <t>Emmett Sweeney</t>
  </si>
  <si>
    <t>15 (Exp(0.25)=1/4 hour)</t>
  </si>
  <si>
    <t>95 loaves</t>
  </si>
  <si>
    <t xml:space="preserve">If the bread supplier delivers 95 loaves, the service level is 0.95 and the average shelf time of the bread is 12.24 hours. Meanwhile, if the bread supplier delivers 100 loaves, the service level is 0.97 and the average shelf time of the bread is 13.16 hours. Because the differences are so minuscule it really doesn't make a difference but because I want my bread to be as fresh as possible, I would order 95 loaves so that my bread stays on the shelf for the least amount of time possible. Personally, I think that moving up 0.02 in service level is not worth the extra hour-ish that the bread stays on the shelf. </t>
  </si>
  <si>
    <t xml:space="preserve">Actually, SimQuick does a great job of modeling reality. Process simulation is allows you to model a real world process and get you simulation results very quickly. SimQuick accounts for uncertainty and randomness in the process through the use of statistical distributions at the model elements (like buffers, entrances, exits, etc.). Moreover, because the process of buying and storing bread is so simple, the SimQuick model is most likely very close to the process in reality. As long as we have correct estimates for things like mean time between purchases, the model should produce very realistic results that we can use to improve the efficiency of the process. </t>
  </si>
  <si>
    <t xml:space="preserve">Process simulation could be extremely helpful for evaluating the manufacturing of commercial airplanes. Because there are so many steps and parts that go into putting together an airplane, process simulation would allow the manufacturer to model the process and get results quickly. This process simulation would include a high number of work stations and buffers to account for how the plane is built piece by piece. I think that using a program like SimQuick could help a plane manufacturer find the bottlenecks in its process and improve its efficiency immensely. </t>
  </si>
  <si>
    <t>2 ads purchased for the Big Bang Theory, 26 ads purchased for Glee, 4 ads for Modern Family, and 6 ads for NCIS. /  / INTEGER MODEL</t>
  </si>
  <si>
    <t xml:space="preserve">If Fox and CW went off the air, then we would no longer purchase any ads for those channels. All of the ad money would be diverted to shows like the Big Bang Theory, Modern Family, NCIS, etc. </t>
  </si>
  <si>
    <t xml:space="preserve">There would be a lot less money spent on Glee (because it has a big exposure to women from 18-35). The money would be shifted to other shows like Bones to help fulfill our minimum required exposures for other demographics. </t>
  </si>
  <si>
    <t xml:space="preserve">This type of linear programming would be especially helpful if you were a large sports equipment manufacturer. Linear programming could help you determine where you should be spending your R&amp;D money as well as finding the right product mix of equipment to manufacture. Let's say you're able to estimate what demand will be for different types of sports equipment and you have the relative costs to produce each type. You could use linear programming to help determine the most efficient way to spend your production money to help you earn the most profit. </t>
  </si>
  <si>
    <t xml:space="preserve">We couldn't start on node 9 because the Network Structure columns doesn't make it possible to leave node 9 (aka there is no 9 in the "From" column). We can only end on node 9. And the only way to get to node 9 is by leaving node 16. </t>
  </si>
  <si>
    <t xml:space="preserve">We cannot end on node 22 because node 22 doesn't exist in the "To" column of the Network Structure. Furthermore, node 22 also isn't in the "From" column of the Network Structure so node 22 isn't a part of our network model at all. </t>
  </si>
  <si>
    <t xml:space="preserve">A network model would be especially helpful for a company like UPS. If a truck driver has a certain amount of stops on a day, we could turn that into a network diagram. Using a network analysis like this one, we could determine the most efficient way for the driver to get through his stops saving UPS a lot of time and money on gas. </t>
  </si>
  <si>
    <t xml:space="preserve">The objective function in this problem is to maximize worker satisfaction subject to the following constraints: each worker must work one schedule (C7:C24 = D7:D24) and we must have at least one person working during each time period of the proposed two week schedule (G26:AV26 &amp;gt;= G28:AV28). Our function of worker satisfaction is a sumproduct of each worker's shift and the relative weights they put on each shift. So for example, Bob's satisfaction is equal to 0*2+1*4+0*5. We use a binary constraint on column E to determine whether the person is working (1) or not working (0). </t>
  </si>
  <si>
    <t xml:space="preserve">A real application of an integer programming problem using crew scheduling would be airline crew members. We could ask pilots and flight attendants to provide their top three flight schedules and give ranks to each one. Then we could map out constraints like "we need two pilots and three flight attendants on each flight". Finally, we could run the application to determine the optimal staffing of our flight schedule to maximize employee satisfaction. </t>
  </si>
  <si>
    <t>Jimmy Byrne</t>
  </si>
  <si>
    <t xml:space="preserve">I would 95 loaves over 100 loaves, because the mean cycle time is faster meaning the bread is on the shelf for less time. With 95 loaves the service level is slightly lower (0.98) than 100 loaves (0.99) but ability to get product off of the shelf fast is important so I would choose 95 loaves. </t>
  </si>
  <si>
    <t>I would assume that the data being used in SimQuick is based on reality, so if the inputs are based on the reality the outputs would be too. I think it would be matter of walking the manager through each calculation step of the SimQuick process. If he/she still does not believe the results it would be a matter of placing people around the grocery store and manually checking the results.</t>
  </si>
  <si>
    <t xml:space="preserve">My mom works at a bed frame manufacturing company that puts a huge emphasis on being able to have the product ready when each delivery truck comes to pick up. If for some reason they are unable to have the product ready process simulation could be a way to determine where the inefficiency is. </t>
  </si>
  <si>
    <t xml:space="preserve">The recommended strategy is buying ads during Glee, NCIS, Modern Family, and The Big Bang Theory, because those shows will insure the constraints are met and the cost is minimized </t>
  </si>
  <si>
    <t>The 26 ads that were purchased for Glee on Fox would be distributed to other networks like CBS, ABC, and NBC in a way that meets the constraints and minimizes the cost.</t>
  </si>
  <si>
    <t>I tested it by dropping the constraint from 120 to 100 and the number of glee ads decreased from 26-12 and the number of NCIS ads increased 9 and The Big Bang Theory increased to 8. Modern Family remained the same at 2.</t>
  </si>
  <si>
    <t>It could be used in recruiting. For example, we have x amount of athletes and y amount of scholarships. We need x amount of athletes at this position and and x amount of athletes at that position. Constraints could be set up to determine where the needs for a team are.</t>
  </si>
  <si>
    <t>11 to 47, 47 to 40, 40 to 41, 41 to 1.</t>
  </si>
  <si>
    <t>Node 9 is not networked in this model, so we could not start there.</t>
  </si>
  <si>
    <t xml:space="preserve">Using the filter on excel, it can be seen that 22 is not an ending node in this model, we could not end on 22. </t>
  </si>
  <si>
    <t xml:space="preserve">I would imagine that air line companies use network models to determine the paths of all their air planes. It most likely set up in a way that minimizes there costs. </t>
  </si>
  <si>
    <t xml:space="preserve">The manager wants to maximize worker satisfaction, so given the list of preferred schedules from each employee the solver determines which one will maximizes the overall worker satisfaction. </t>
  </si>
  <si>
    <t xml:space="preserve">Integer programming can be binary and measure yes and no, so it could be used in a multitude of computer applications as a way of  measuring responses. </t>
  </si>
  <si>
    <t>Luke Mobley</t>
  </si>
  <si>
    <t>You should order 100 loaves because the service level is 3% higher than the service level when ordering 95 loaves at .98 as opposed to .95. While the shelf time of the bread does rise from 12.44 to 13.48 when moving from 95 to 100, the higher service level is more important than another hour on the shelf.</t>
  </si>
  <si>
    <t>I would run more iterations of the simulation and educate him by telling him that by running more iterations the data becomes more accurate and closer to the true mean</t>
  </si>
  <si>
    <t>Process simulation could be used in any supply chain situation where a product is being created. An  example could be John Deere making tractors. Process simulation could be used to see how many buffers should be put between each work station or how many identical work stations should be used in order to reduce bottlenecks and improve efficiency in creating a tractor.</t>
  </si>
  <si>
    <t>I would recommend to by 2 Big Bang Theory ads, 26 Glee ads, 4 Modern Family ads, and 6 NCIS ads</t>
  </si>
  <si>
    <t>Ad expenditure would go up because Glee is shown on FOX and since Glee is a big part of our most minimized cost solution, all other scenarios would cause the ad expenditure to go up.</t>
  </si>
  <si>
    <t>Ad expenditure would go down because less ads would need to be bought</t>
  </si>
  <si>
    <t xml:space="preserve">Linear programming could be used when trying to find the maximum profit restaurant could making by varying their menu depending on the cost of materials for certain menu items they could sell and the selling price of those items.  </t>
  </si>
  <si>
    <t xml:space="preserve">Nothing would be able to happen because node 9 does not lead to anything, it is only an end node.  </t>
  </si>
  <si>
    <t>There is no node 22 within the network structure so this is not possible</t>
  </si>
  <si>
    <t>I could use a network model to find the most efficient path for me to take when walking to class in the morning.</t>
  </si>
  <si>
    <t xml:space="preserve">The objective function is trying to find the the maximum total worker satisfaction for all the workers schedule satisfaction levels added together. </t>
  </si>
  <si>
    <t>This could be used in deciding the ideal days that professors would like to schedule their classes for in the upcoming semester</t>
  </si>
  <si>
    <t>Jordan Gross</t>
  </si>
  <si>
    <t>15 min</t>
  </si>
  <si>
    <t xml:space="preserve">They should order 110 loaves because it will produce a perfect service level. Bread goes bad, and when you have excess service levels you will end up losing money on the bread going bad. </t>
  </si>
  <si>
    <t xml:space="preserve">If I was a paid consultant I would pull up the simquick results and show him the way to maximize profits. If he didn't believe it I could change up the scenarios and show how ordering too little, or extra bread will not bring the best profits. </t>
  </si>
  <si>
    <t>a time where you might use process simulation could be our equipment manager ordering hockey sticks for our players on our team. Some players end up breaking and needing more sticks than others, so he could have different scenarios for each person. He could run simulations and have different scenarios to help be as efficient as possible and not have leftovers for the next year because companies often come out with new sticks and the old inventory is useless!</t>
  </si>
  <si>
    <t xml:space="preserve">The recommended buying strategy is to purchase 2 adds from the Big Bang theory, 26 adds on Glee, 4 on Modern Family, and 6 on NCIS. By doing this you not only reach the required exposures but have more actual exposures in the categories of Men 18-35, Men 36-50, and Women 36-55. It also would be the most cost efficient strategy. </t>
  </si>
  <si>
    <t xml:space="preserve">The add expenditure would change because you would not have Glee to purchase adds from. </t>
  </si>
  <si>
    <t>If you change the required exposures from 120 down to 100, you would need the total cost would go down from $5,974 down to $5,351. This also would increase adds from the Big Bang Theory and NCIS, and decrease from Glee and Modern Family</t>
  </si>
  <si>
    <t xml:space="preserve">A place where you can use linear programming would be to fill your necessary diet constraints and being the most cost effective. If you are aiming to eat a certain number of carbs, protein, and fat, you can use the linear programming with different types of food to find the combination to also be the most cost effective. </t>
  </si>
  <si>
    <t>There is no option to start at node 9 :(</t>
  </si>
  <si>
    <t>Trick question--node 22 is not there!</t>
  </si>
  <si>
    <t>A situation where I could use a network model would be on a vacation through Europe. If you have a starting and ending place in mind along with other locations that you want to go to, you can use the model to figure out the most efficient way by calculating travel times and miles to get to each location as efficiently as possible. If you are extremely efficient you could even add in another stop along the way!</t>
  </si>
  <si>
    <t xml:space="preserve">Rick </t>
  </si>
  <si>
    <t xml:space="preserve">The objective function in this problem is to schedule the crews working times. The schedules proposed for these employees to work each have assigned weights to them. The company needs a certain number of people on the crew to work certain times. The function picks a schedule for everyone and is also mindful of each of the employees preferences. By running the functions it optimizes the best schedule to have the highest employee satisfaction. </t>
  </si>
  <si>
    <t xml:space="preserve">a real life integer programming problem could consist of scheduling airline employees for a flight schedule. They can factor in which crew members prefer what time of the day, or days of the week. By having an efficient schedule they can help create the maximum profit for there airlines and save millions of dollars, especially for these large aircrafts. </t>
  </si>
  <si>
    <t>Sibonay Shewit</t>
  </si>
  <si>
    <t>15 minutes</t>
  </si>
  <si>
    <t>.37 or 37% at Entrance</t>
  </si>
  <si>
    <t xml:space="preserve">By using ScenVar in the Entrance to determine whether 95 or 100 loaves of bread should be delivered, we see that at 95 loaves the service level is 74% and at 100 loaves it is 70%. This means that the average inventory is slightly higher since more loaves of bread can enter when 95 loaves are delivered, and the mean cycle time is 8.93 when there are 95 loaves at the entrance compared to 8.9 when there are 100. Looking at these numbers, it would make sense to deliver 95 loaves because that is what puts the least number of loaves the waste, and there is only a slight difference between the two mean cycle times. </t>
  </si>
  <si>
    <t xml:space="preserve">As a consultant, we use process simulation because it does fulfill the purpose of improving efficiency in real world processes. Though you may be concerned that these results are not actually similar to the results you would get in reality, Process Simulation and SimQuick actually factors for uncertainty that makes it better reflect a true process, and we can always increase the numbers of iterations in a process to make the mean values collected more accurate. </t>
  </si>
  <si>
    <t xml:space="preserve">Process simulation could be used to better manage Concerts at Legends. Currently, every students walks through the front door and joins one of two lines, the lines then take you to an individual who checks your student ID, and once your ID is checked, you can either receive your ticket and enter the concert, or join another line to have your State ID checked to be given a wristband if you are 21. Once you receive the wristband, you can enter the concert. There is also a max capacity at Legends that can't be surpassed (though that hardly ever happens). This system has entrances, exits, lines, buffers, and even a decision point, and process simulation can be used to test how effective it would be add ID checkers, Student ID checkers, open a second entrance, or any other option to efficiently maximize the time process it takes to get to the concert or the overall service level of how many students are able to get into Legends. </t>
  </si>
  <si>
    <t>I would buy 2 "The Big Bang Theory" ads, 26 "Glee" ads, 4 "Modern Family" ads, and 6 "NCIS" ads. I got these numbers from the Model that used integers as a constraint, since you can't purchase 1/2 of an add</t>
  </si>
  <si>
    <t xml:space="preserve">This most likely would decrease my ad expenditure greatly since the majority of my ads air during Glee, a show that runs on Fox. </t>
  </si>
  <si>
    <t xml:space="preserve">This would also decrease my expenditures, since the constraint right now states that the actual exposures for that age group must be greater than what is set by Chery (120). By decreasing this number, you can decrease the actual exposures in this optimization, which will therefore decrease costs. </t>
  </si>
  <si>
    <t xml:space="preserve">If I knew that I had x amount of money to get me groceries for the week, and I had the price it would cost to make a few different types of meals, I could use Linear Programming to figure out the best way to maximize my number of meals under my set cost. </t>
  </si>
  <si>
    <t>11 --&amp;gt; 47 --&amp;gt; 40 --&amp;gt; 41--&amp;gt; 1</t>
  </si>
  <si>
    <t>You wouldn't be able to get through the path since 9 connects to no other node (stands by itself) according to this network structure</t>
  </si>
  <si>
    <t xml:space="preserve">This, again, would not be possible through this path. That is because there are no nodes that connect to node 22, so there is no way to access it as it lays out now. </t>
  </si>
  <si>
    <t>If I wanted to fly from home to south bend with the fewest number of layover flights, I could look at all the flight information and connection flights find the shortest path that will get me from point A to point B</t>
  </si>
  <si>
    <t xml:space="preserve">In this schedule, we're trying to maximize the worker satisfaction (objective function) while ensuring the the scheduling is covered. Each schedule from an employee is ranked as far as their satisfaction, and the objective function adds all the satisfaction ranking for each possible scheduling combination for all the employees in order to find the maximum overall satisfaction for the entire crew. </t>
  </si>
  <si>
    <t xml:space="preserve">If you have a certain number of players on a team to fill a certain number of positions, you can associate each player with their skill level in each position, and find which combinations of players maximizes your team's overall skill level. </t>
  </si>
  <si>
    <t>Charlie Vorsheck</t>
  </si>
  <si>
    <t xml:space="preserve">I would order 95 loaves of bread because I would satisfy 95 of 100 customers compared to serving two more with a service level of .98. Also, the loaves of bread would be about an hour fresher. </t>
  </si>
  <si>
    <t>We care only about the process the bread is going through and how this corresponds with serving our customers. We are able to identify service levels and identify how service levels change according to how the capacity changes. We can determine how to improve service levels from these simulations so our grocery store can be more efficient with their inventory levels and minimize cycle times.</t>
  </si>
  <si>
    <t xml:space="preserve">An example would be using the process of a fluid dynamics package at a nuclear facility with regard to their cooling loops. We could design a process of complex cooling water loops to prevent overpressure of special tech components of the loop. Line size, flow control valve size and normal operating positions are used to design the package. </t>
  </si>
  <si>
    <t>Our ad buying strategy should be to buy 2 ad's on CBS during The Big Bang theory, 26 ad's on Fox when Glee is on, 4 ad slots on ABC when Modern Family is on, and 6 more ads when NCIS is on CBS.</t>
  </si>
  <si>
    <t>CW going off the air wouldn't affect our expenditure but Fox would decrease our expenditure by $3,900 and we would have to find a new way to reach our target demographics.</t>
  </si>
  <si>
    <t>Our ad expenditure would go down because we wouldn't need as many ad's on CBS for the Big Bang Theory and these ad's are very expensive per 30 seconds.</t>
  </si>
  <si>
    <t>Linear programming can be used by operations researchers at big firms such as IBM to create models, algorithms, and applications. They can use linear programming for measurable improvements in performance allowing them to reduce costs, improve profit, and reduce risk.</t>
  </si>
  <si>
    <t>11 &amp;gt; 47 &amp;gt; 40 &amp;gt; 41 &amp;gt; 1</t>
  </si>
  <si>
    <t>Nothing would happen because there is nothing in the flow column.</t>
  </si>
  <si>
    <t>Again, nothing would happen because there is nothing in the flow column.</t>
  </si>
  <si>
    <t>If we were traveling and wanted to determine the most efficient route with the least amount of steps.</t>
  </si>
  <si>
    <t xml:space="preserve">We are crew scheduling and there is a proposed schedule for everyone, with employees assigning weights to them. We need to pick one schedule for everyone and be mindful to everyone's preferences. There are different constraints, which would be we need someone working every hours of these shifts. We could constrain it differently to have a different number of people working at certain times.This is either a yes or no problem, with schedule either being selected or not selected.. </t>
  </si>
  <si>
    <t>A real life application of integer programming would be the MLB scheduler who needs to make sure every team plays 162 games, split evenly between home and away games. They also need to be mindful of scheduling a certain number of games between teams in the same division and across leagues.</t>
  </si>
  <si>
    <t>Sophie Brown</t>
  </si>
  <si>
    <t xml:space="preserve">I would order 95 loaves, because this is the minimum amount needed to reach the service level of 95%. Since a loaf of bread stays on the shelf for an average of 8.98 hours, we are not in danger of running out of inventory during this time period. </t>
  </si>
  <si>
    <t xml:space="preserve">I would explain to him that process simulation allows you to test out changes on a process and see the effects of these changes. In order to prove that the simulation reflects reality, I would demonstrate the effects of changing variables such as capacity, number of customers, and time spent in different buffers to show how changes in these variables affect the results in a logical way. Once I could prove that changing variables affects performance in a way that makes sense, the manager should believe that the simulation reflects reality. </t>
  </si>
  <si>
    <t xml:space="preserve">I could use process simulation to analyze the inventory of a clothing store, and decide whether or not to order more merchandise if certain items were selling out too quickly. I could also use process simulation to plan out the best model to set up lines in a movie theater so customers could move through the lines more quickly. </t>
  </si>
  <si>
    <t>I recommend buying 2 ads during The Big Bang Theory, 26 ads during Glee, 4 ads during Modern Family, and 6 ads during NCIS.</t>
  </si>
  <si>
    <t xml:space="preserve">My ad expenditure would most likely change only if Fox went off the air. I am currently not spending any of my advertising budget on the CW network, but I am spending the majority of my budget on ads during Glee, which is on the Fox network. I would have to use this large chunk of the budget on a different network, which would change my cost structure. Fox and the CW are some of the cheaper networks to advertise on, so my expenditures would probably increase. </t>
  </si>
  <si>
    <t xml:space="preserve">I would shift my expenditures to shows that people in different demographics watch. I might shift to demographics such as Men 18-35, and would probably choose to advertise more during the Big Bang Theory, Bones, or NCIS and focus less on Glee. Since The Big Bang Theory and NCIS are more expensive than Glee, my expenditures would increase. </t>
  </si>
  <si>
    <t xml:space="preserve">I would use this linear programming if I was planning to make a meal for a large amount of people with different elements, such as an appetizer, main course, and dessert. I would set up cost constraints for different ingredients, and also provide constraints for how many ingredients were required in each element of the meal. I would use linear programming to plan out how many of each element of the meal to make based on my budget. </t>
  </si>
  <si>
    <t>11 --&amp;gt; 47 / 47--&amp;gt; 40 / 40 --&amp;gt; 41 / 41 --&amp;gt; 1</t>
  </si>
  <si>
    <t>If we start on Node 9, the outflow is 0.</t>
  </si>
  <si>
    <t xml:space="preserve">If we end on Node 22, the outflow is 0. </t>
  </si>
  <si>
    <t xml:space="preserve">You can use a network model to plan the ideal path for a connecting flight through different cities in the shortest time possible. </t>
  </si>
  <si>
    <t xml:space="preserve">This problem is planning out the best schedule for 6 different employees to ensure that someone is working at all times while maximizing employee satisfaction. The model is trying to balance employee preference with different schedules while ensuring that there is always someone staffed. </t>
  </si>
  <si>
    <t xml:space="preserve">In my IT project management class, we were given options for 6 different semester-long projects, and each project had to have at least 4 students working on it. My teacher had us rank projects based on preference, and then she tried to place everyone into at least one of their top 3 projects. An integer programming model could have been used in this situation to place students on projects that interested them while making sure every project had enough students working on it. </t>
  </si>
  <si>
    <t>Meghan Brennan</t>
  </si>
  <si>
    <t>exp(.25)</t>
  </si>
  <si>
    <t>You don't have to change the number of bread delivered, you can achieve a 95% service level just by increasing the storage capacity. At a capacity of 100 you are over 95% service level.</t>
  </si>
  <si>
    <t xml:space="preserve">If everything else remains the same (aka capacity is still 70) the service level between 95 and 100 loaves delivered does not change. However the time on the shelf is a little longer for the 100 loaves so I guess I would suggest getting the 95. </t>
  </si>
  <si>
    <t xml:space="preserve">I would first like to walk through my steps with the client and the simquick platform. Here they can see I really am making no calculations rather the program is running each simulation. I am simply plugging in the information they provided me with. Next I would show a few different scenarios ranging from the current situation within the store to the possible future if he changes a few minor details of his supply chain. I think once you see your current operating environment on the screen you would see that this does in fact simulate reality especially in the way that it changes each simulation or each day as a real store would. </t>
  </si>
  <si>
    <t xml:space="preserve">You could use process simulation in a lot of different industries. I think it would be interesting to do it for food at a restaurant. When the raw materials enter the restaurant, the time they are in the kitchen or pantry and how often this food is exited onto the diner's plates. This could help a chef better understand how many onions he should buy each week for example. </t>
  </si>
  <si>
    <t xml:space="preserve">We are going to buy a lot of ads for glee, and a few for NCIS, modern family and the big bang theory. This spread allows us to hit everyone in our target market and also minimizes our costs. </t>
  </si>
  <si>
    <t xml:space="preserve">Your ad expenditure would increase because the show you are advertising on the most (glee) would no longer be running. You would assume that this show is the most cost effieient way to reach a lot of your target market and now you are going to have to find another way to do so which will most likely cost more money. </t>
  </si>
  <si>
    <t xml:space="preserve">Your ad expenditure will decrease because now you don't have to play as many ads to reach these people and you can put that time and money towards other target groups. </t>
  </si>
  <si>
    <t xml:space="preserve">I liked the example in class of mixing drinks and how much of each component you needed in comparison to how many drinks you needed to make and how much money you were looking to make. </t>
  </si>
  <si>
    <t>11 to 47 to 21 to 40 to 41 to 1</t>
  </si>
  <si>
    <t xml:space="preserve">Node 9 doesn't connect to the rest of the model so you wouldn't be able to create a path through the nodes. </t>
  </si>
  <si>
    <t xml:space="preserve">Node 22 is the same way. There is no path from this node to another node. No path can be formed. </t>
  </si>
  <si>
    <t>I think that creating routes for truck drivers is the clearest example of network models. Obviously as a company you want to spend as little time on the road as possible to cut down on expenses (both paying the driver and paying for gas) while still completing all your stops. Network models are a good way to minimize the path from beginning to end.</t>
  </si>
  <si>
    <t xml:space="preserve">The objective function is a combination of the sumproduct of the employees weights and the binary variables. This shows the overall worker satisfaction and how happy the employees are based on their given schedule and how much they wanted that schedule. It is also subject to the constraints forced upon it by the solver. </t>
  </si>
  <si>
    <t xml:space="preserve">Integer programming is good for staffing but not only can you use it based on peoples preferences such as the example you may also want to staff people based on their skills. For example if you are building a house and one person is great at dry wall and the other is great at tile you may want to staff them accordingly based on what needs to be done that day. This would be another reason to use integer programming. </t>
  </si>
  <si>
    <t>Paige Crowley</t>
  </si>
  <si>
    <t>I would order 95 because it achieves the desired service level of 95% by actually satisfying 96%, and will not be on the shelf for as long. If I were to order 100, the bread would stay on the shelf roughly 53 minutes longer than an order of 95, which can be a long time, especially if the bread is not properly stored to prevent it from going stale. Since it achieves the desired service level, I would order 95 loaves.</t>
  </si>
  <si>
    <t xml:space="preserve">I would explain to him how these numbers are on average for the process based on observing how long each part of the process takes. It may not perfectly reflect reality, but it helps provide a general picture of the process and helps identify areas of improvement. Process simulation can help fine tune a process in a way that makes it reflect reality for that grocery store in the future once changes are implemented. </t>
  </si>
  <si>
    <t>Example: there is a famous chef's special at a 5 star restaurant one night that management anticipates will be in high demand, so they want to turn tables quickly so that more people can dine at the restaurant that night. The dish is a steak with a side of ratatouille made fresh for each order. Preparing ratatouille to order can take a long time. Therefore, process simulation can be used to see how long, on average, it takes to make this dish. If management thinks that it takes too long and they will not serve as many customers, having this process simulation completed can identify areas for improvement so that the process is quicker and more customers can be served during the night.</t>
  </si>
  <si>
    <t xml:space="preserve">Based on the results, I recommend buying 2 ads during Big Bang Theory, 26 ads during Glee, 4 ads during Modern Family, and 6 ads during NCIS. </t>
  </si>
  <si>
    <t xml:space="preserve">Your ad expenditure would most likely increase. If you just look simply at the cost per 30 second ad, CW and FOX is cheapest. If you can't advertise on those platforms anymore, your total expenditure is likely to increase. I also found this by adding another constraint to the problem that restricting ads on CW and FOX shows and found that expenditure increased. </t>
  </si>
  <si>
    <t xml:space="preserve">Total cost would go down. I found this by decreasing the number of required exposures for women 18-35, which caused expenditure to decrease. </t>
  </si>
  <si>
    <t xml:space="preserve">The professor promised to bring bagels and donuts to the final for his class. The donuts cost more than the bagels, but he has to bring both types of baked goods to the class. Likewise, he has to buy enough so the entire class can have at least one baked good. He can use linear programming to decide how many bagels and how many donuts he should buy given the constraints that will minimize total cost. </t>
  </si>
  <si>
    <t xml:space="preserve">Nothing would happen because node 9 is an end point (only found in the "To" column), it doesn't go anywhere.  /  / If it were allowed to go backwards (i.e. go from "To" to "From"), then it would go back to node 16. </t>
  </si>
  <si>
    <t xml:space="preserve">We couldn't end on node 22 because node 22 does not exist based on the network structure. It is not found is either the "To" column nor the "From" column. </t>
  </si>
  <si>
    <t xml:space="preserve">You could use a network model to schedule a cross-country road trip where the nodes are the (x,y) coordinates of the cities/places you want to visit. The network model will tell you the order of the cities you should visit in order to minimize distance traveled. </t>
  </si>
  <si>
    <t>The crew scheduling problem wants to create a schedule where everyone works at some point and there is at least one person working at all times. Additionally, it wants to take employee preferences, given by the weights, into consideration when making the schedule. The objective wants to maximize employee satisfaction. This means that a schedule is created giving employees the shifts they most prefer, when possible. It is calculated by adding all of the employees' satisfaction, which is calculated by multiplying the employee's weighted preference for a shift and the shift they work.</t>
  </si>
  <si>
    <t>One example that you could use for integer programming is job allocation where you want to maximize efficiency. You have five people to fill five different roles. They all have different levels of efficiency for each task. Here you can use an integer programming model to decide which person should work which task in order to maximize efficiency, getting the job done well and quickly.</t>
  </si>
  <si>
    <t>Charlie Shin</t>
  </si>
  <si>
    <t xml:space="preserve">I would order 95 loaves because at 95, the mean cycle time at the buffer, aka the shelf time in storage, is already at 12.49 hours which is longer than the working day. At 100, the shelf time is 13.27 hours. Typically, bread stores cannot sell products produced the day before. So, to minimize the number of bread wasted, I would order the smaller amount, which is 95 loaves. </t>
  </si>
  <si>
    <t xml:space="preserve">I would tell the manager that as long as the model was created with accurate data, with enough number of simulations, varying the values of the variable of interest, and we validate that the model behaves like real life, process simulation can reflect real life processes accurately. </t>
  </si>
  <si>
    <t>When I used to work at Subway, it was always a big question of when to add a second bread, meats, and cheese person or a vegetable, sauces, and wrapping person. By simulating this process, Subway can find out when the internal buffer is too high on a working station and add another to see if it increases throughput and the cycle time of the process. Eat Fresh!</t>
  </si>
  <si>
    <t>To buy 2 ads on the Big Bang Theory, 26 ads on Glee, 4 ads on Modern Family, and 6 ads on NCIS.</t>
  </si>
  <si>
    <t>My ad expenditure would go up because I would have to go get my required exposures of each demographic that Glee was offering from other shows. I would most likely purchase more ads from the Big Bang Theory (expensive) and Modern Family than before.</t>
  </si>
  <si>
    <t>My ad expenditure would go down since I need lower exposure in total and I would purchase more ads on Big Bang Theory and NCIS, while reducing my ad purchase on Glee.</t>
  </si>
  <si>
    <t xml:space="preserve">If I was bulking as a college student, I would want to minimize the cost of my groceries, but would have to consume certain amount of macros, aka proteins, carbs, and fats per day. Different foods give you different macros at different prices. So, I might do linear programming to see which food items I should buy in order to hit my macros for the day while staying on budget. </t>
  </si>
  <si>
    <t xml:space="preserve">11 &amp;gt; 47 &amp;gt; 40 &amp;gt; 41 &amp;gt; 1 / </t>
  </si>
  <si>
    <t>Nothing would happen because there is no node 9. We would not be able to start the path.</t>
  </si>
  <si>
    <t xml:space="preserve">Nothing would happen because there is no node 22 either. Cannot set a path without a destination in the network. </t>
  </si>
  <si>
    <t>If I was trying to figure out how to reach a business professional in a field of my interest, I might use a network model to see which people I need to talk to in order to reach the professional in the least degree of separation possible. (So I am the starting node, my friend would be the second node, his friend would be the 3rd node...until I reach the professional, who is the end node)</t>
  </si>
  <si>
    <t xml:space="preserve">The objective function of this problem is to maximize the total worker satisfaction of the crew while still being able to make sure there is at least 1 person working each shift. </t>
  </si>
  <si>
    <t>If I was a big franchised business like McDonald's, I might use integer programming to see which cities to open businesses in, while making sure every metropolitan area in the US has a McDonald's within a 5 miles radius and minimizing costs.</t>
  </si>
  <si>
    <t>CJ Sanders</t>
  </si>
  <si>
    <t xml:space="preserve">You should order 95 loaves.it is better to have a higher service level and the service level is higher than having the 100 loaves. </t>
  </si>
  <si>
    <t>it does reflect reality. The more simulations we run shows the more possible outcomes that can happen.</t>
  </si>
  <si>
    <t>you may use process simulation to determine how many loaves of bread might be needed months from now.</t>
  </si>
  <si>
    <t>28 Glee Ads,  4 Modern Family Ads, 2 Ads for Big Bang Theory, 6 NCIS Ads</t>
  </si>
  <si>
    <t>The ad expenditure would increase</t>
  </si>
  <si>
    <t>The ad expenditure would  decrease</t>
  </si>
  <si>
    <t>you would use this linear programming for cost of tickets for football games depending on the age of buyers.</t>
  </si>
  <si>
    <t>11&amp;gt;47    47&amp;gt;40  40&amp;gt;41   41&amp;gt;1</t>
  </si>
  <si>
    <t>If we were to start on node 9 the path would lead to 1</t>
  </si>
  <si>
    <t>if we wanted to end on node 22 there is nothing in this column so we would not get there.</t>
  </si>
  <si>
    <t>you can use a network model to build spread sheets models of a process system like productivity enhancement</t>
  </si>
  <si>
    <t>The concept is that each person gives satisfaction weights on schedules and sees which one is best. Each person is assigned one schedule depending when they are able to work.</t>
  </si>
  <si>
    <t>During the school year athletes have to pick their class schedules around practice times and meetings and have to put together a schedule that goes around that.</t>
  </si>
  <si>
    <t>John Mulcahy</t>
  </si>
  <si>
    <t xml:space="preserve">You should order 95 loaves because for 95, the mean cycle team is 12.37 (versus 13.24 for 100 loaves) and the service is 96% vs 98% for 100 loaves (a minimal difference). Ordering 95 loaves is better because the bread will sit on the shelves for less time (almost an hour less), you'll pay less in holding costs, and you will still serve 96% of customers.  /  / On a side note, this case of nepotism is something that you should look into. We should be ordering the amount of bread that fits our business needs and if the product chain manager can't get that done, we should look into finding someone who can.  /  /  /  /  /  /  /  /  /  /  /  /  /  /  /  /  /  /  /  /  /  /  /  /  /  /  /  /  /  /  /  /  /  /  /  /  /  /  /  /  /  /  /  /  /  /  /  /  /  /  /  /  /  /  /  /  /  / </t>
  </si>
  <si>
    <t xml:space="preserve">You could show him that these results reflect reality by showing him that you are running a lot iterations to ensure accuracy. Also you could walk him through the steps you took to create the model and show how the specifications of each step in the model (entrances, buffers, exits) use specific data from his store. By showing this, the store manager should believe the accuracy of the results. </t>
  </si>
  <si>
    <t xml:space="preserve">At my job, we have developed a bidding platform that allows users to run silent auctions, live auctions, voting, and ticketing all through their phone. At out first event, we realized that customer registration for the platform was a bottleneck. I believe that we could utilize process simulation in order to improve this process. Using guests entering the event as an entrance, customer registration, waiting in line to look at items, and served customer as buffesr, and silent auction, live auction, and voting as workstations, we will be able to determine an accurate plan for getting more people to vote and netting more money through the platform. </t>
  </si>
  <si>
    <t xml:space="preserve">My recommended ad buying strategy is to buy 2 ads for The Big Bang Theory, 26 ads for Glee, and 6 ads for NCIS (all numbers are integers because of inability to buy a fraction of an ad). </t>
  </si>
  <si>
    <t xml:space="preserve">If FOX and CW went off the air your ad expenditures would increase if you still wanted to achieve the same number of exposures. The reason being the solver currently is showing the optimal solution for minimizing your total cost. By removing parts of the model that are used in the optimal solution (FOX's Glee), the new solver solution will not be as cost effective. </t>
  </si>
  <si>
    <t>Ad expenditures would decrease because you do not need to pay to reach as many people. For example, I lowered the required exposures of women 18 to 35 from 120 to 100 and the total ad expenditures dropped from $5974 to $5351.</t>
  </si>
  <si>
    <t xml:space="preserve">At my job, we run coding classes for youth in the South Bend area. This summer, we expanded our programming to Fort Wayne. In determining the plan for advertising in Fort Wayne, a linear program such as this one would have been very useful. We primarily marketed through flyers, Facebook advertisements, and community presentations, but it would be interesting to see if things like radio advertisements and tv advertisements would have increased advertising exposure enough to balance out their cost. As we continue to expand, linear programming could be crucial in being cost effective while exposing a lot of people to our class offerings. </t>
  </si>
  <si>
    <t xml:space="preserve">11 to 47 / 47 to 40 / 40 to 41 / 41 to 1 /  / </t>
  </si>
  <si>
    <t xml:space="preserve">Nothing would happen because node 9 doesn't go anywhere. This node only has an inflow from node 16 and no outflows. </t>
  </si>
  <si>
    <t xml:space="preserve">Again, nothing would happen. Node 22 has no inflows or outflows, so we wouldn't be able to end on that node because we couldn't get there. </t>
  </si>
  <si>
    <t xml:space="preserve">You could / should use a network model if you are a shipping company like Amazon. Amazon is all about efficient, on-time delivery and in order to ensure that their deliveries are on-time, they should create a network model that allows them to take advantage of the shortest shipping route through their regional warehouses and shipping centers. </t>
  </si>
  <si>
    <t xml:space="preserve">The objective function of this problem is to create a work schedule in which the number of people working meets the requirements for how many people are needed while taking into consideration employees' personal schedules and scheduling preferences. This model specifically tries to maximize worker satisfaction. </t>
  </si>
  <si>
    <t xml:space="preserve">An integer programming problem such as this would be very useful if applied to my job. We currently need to schedule instructors for the 3 types of coding classes that we run. Each class requires a different amount of instructors and all of our instructors have different schedules. By creating a model like the one found in "section4" we could ensure that all classes have the necessary number of instructors while keeping our employees as happy as possible. </t>
  </si>
  <si>
    <t>Jonathan Bonner</t>
  </si>
  <si>
    <t>I should order 95 loaves because the service level from the truck is higher than ordering 100 loaves as well as the purchase service level being higher than if i ordered 100 loaves. It is better to have a higher service level because of the nature of bread and its shelf time.</t>
  </si>
  <si>
    <t>I would address his concerns by running a lot more simulations. The more simulations we run the more realistic of a picture we get as we are testing more possible outcomes.</t>
  </si>
  <si>
    <t>In the real world I may use process simulation if I had a cool idea for an invention and I needed to start producing enough to sell. I could use process simulation to optimize my process by including the raw material that I am ordering. The time it takes in assembly. Then how often people are ordering my product (which would likely be sold online).</t>
  </si>
  <si>
    <t>2 Big Bang Theory Ads / 26 Glee Ads / 4 Modern Family Ads / 6 NCIS Ads</t>
  </si>
  <si>
    <t>It would increase</t>
  </si>
  <si>
    <t>It would decrease</t>
  </si>
  <si>
    <t>I'm currently think of creating an app with my family. If we wanted to advertise our app we could use a linear programming advertising model. Vice versa, for others looking to advertise on our app we could be included in their program.</t>
  </si>
  <si>
    <t>There would be no path to 1 because 9 goes nowhere. its a dead end</t>
  </si>
  <si>
    <t>nothing in the network structures to 22 so we would not be able to reach it</t>
  </si>
  <si>
    <t>If I met a cute girl at a party but forgot to get her number I could ask around through my friends network until I find someone who has her number. Or Facebook network model...</t>
  </si>
  <si>
    <t>The idea is that Each customer gives satisfaction weights to various schedules and also includes when they are available to work. Each person is assigned one of the schedule shifts they can work. There must be at least 1 person per shift. Taking all of this into account the program creates a schedule based off this criteria that maximizes worker satisfaction.</t>
  </si>
  <si>
    <t>In the summer, athletes have different class schedules and there are certain times of day where we can workout. There are also more or less preferred times of the day to workout. This program could be used to try maximize athlete satisfaction when assigning workout times. Some may like they time they get and some may hate the time they get, but overall team satisfaction should be maximized.</t>
  </si>
  <si>
    <t>Ailsa Xing</t>
  </si>
  <si>
    <t>15 (exp(0.25))</t>
  </si>
  <si>
    <t xml:space="preserve">0.73 for purchases </t>
  </si>
  <si>
    <t>Whether the supplier delivers 95 or 100 loaves of bread (originally 200), the exit service level remains the same at 0.73 since there is a capacity of 70 in Storage. However, by looking at the Entrance when  the bread is delivered, more loaves are able to enter with a delivery of 95 loaves than 100 loaves. Furthermore, since there is the aforementioned maximum inventory capacity of 70 loaves of bread, ordering the lesser of the 2 (95) would better suit the limited nature of storage and short shelf life of bread.</t>
  </si>
  <si>
    <t xml:space="preserve">I would assure him that increasing the number of simulations run through SimQuick will increase the accuracy of the model (such that it will approach as "realistic" a scenario as possible). While this may  be a model, it is the closest you can get to day-to-day/realistic scenarios as possible but can accomplished much, much faster and more efficiently. </t>
  </si>
  <si>
    <t xml:space="preserve">I work at the Mendoza cafe in the mornings, so I could use SimQuick to model how long it takes for the average student to make a purchase. For example, 70% of students decide to get coffee and the other 30% don't, and 25% of all students decide to buy a breakfast sandwich (or something like that). Timing wise, I could use either normal or exponential, depending on whether or not to account for rush hour between class times. </t>
  </si>
  <si>
    <t xml:space="preserve">I would recommend buying 2 ads for Big Bag Theory, 26 for Glee, 4 for Modern family, and 6 for NCIS to minimize total cost.   </t>
  </si>
  <si>
    <t xml:space="preserve">This will not affect ad expenditure since I did not buy ads from those networks in the first place. </t>
  </si>
  <si>
    <t xml:space="preserve">Ad expenditure would go down (decrease) </t>
  </si>
  <si>
    <t>When a car manufacturing plant needs to order parts and materials for their cars from different suppliers - during different months of the year demand will change (based on which new cars are being advertised more, sales promotions, etc.) and that correlates with different purchasing prices from suppliers. To minimize total costs, we can use linear programming to figure out the most optimal time to buy parts (i.e., right before it is needed, or a few months in advance?)</t>
  </si>
  <si>
    <t>11 --&amp;gt; 47  / 47 --&amp;gt; 40 / 40 --&amp;gt; 41 / 41 --&amp;gt; 1</t>
  </si>
  <si>
    <t xml:space="preserve">It is impossible to start from node 9 - you can only get to node 9 from node 16, and node 9 does not connect to any other node. The model would state it cannot find a solution to get from node 9 to 1. </t>
  </si>
  <si>
    <t xml:space="preserve">Node 22 does not exist in the network structure - the excel returned 0 for total distance because it did not model anything. </t>
  </si>
  <si>
    <t xml:space="preserve">modeling network connections between coworkers' email accounts and seeing how information is passed around online (i.e., who sends what info/communications to whom, and how best to shorten path to pass info around quicker). </t>
  </si>
  <si>
    <t>Wendy (6)</t>
  </si>
  <si>
    <t>Rick (1)</t>
  </si>
  <si>
    <t xml:space="preserve">The objective of this model is to balance worker satisfaction (based on weights) with the limiting factors of their work schedules (e.g., scheduling limits) while fulfilling company requirements/needs for at least X number of employees at a certain time. </t>
  </si>
  <si>
    <t xml:space="preserve">capital budgeting - modeling current and future cash flows to meet certain company requirements while still investing in enough inventory, R&amp;D, etc. etc. to grow the company </t>
  </si>
  <si>
    <t>Garrett Fisher</t>
  </si>
  <si>
    <t>94 loaves</t>
  </si>
  <si>
    <t>95 loaves.  Ordering 95 loaves might have a lower service level (95%) than ordering 100 loaves (98%), but the average storage time of the bread is 13.44 hours when 100 loaves of bread are delivered, which is more than an hour longer than the store is open, so much of the bread sold will be at least a day old, while 95 loaves has a shelf time of 12.32 hours, so the bread has a much better chance of being sold the day it is delivered.</t>
  </si>
  <si>
    <t>I would tell him that all the information I am giving him is directly derived from the real life information his store has given me, and that because I have run so many simulations (30), any major statistical anomalies will have been smoothed out, and this is the best approximation I can give him of how to improve his store's service level without raising costs too much.  I would ask him to compare the initial simulations I ran with the program using only bread arrival data and frequency of purchase to his own inventory records to see if they match, and when they do, I would imagine he will be more satisfied.</t>
  </si>
  <si>
    <t>We can use it back home on the ranch when deciding how many day hands to hire on processing and doctoring days, or on preg check days.  We have a line of cattle coming through the chute and people have to consistently move more cattle into the receiving end of the chute as the doctored/checked ones are moved out to pasture, and the more cattle we need to move in the more hands we need, so we could use process simulation to determine how many hands we should hire based both on the number of cattle we have to doctor as well as the rate at which we process them.  Note: "Processing" in this case is not slaughtering. We don't do that, in case you were concerned.</t>
  </si>
  <si>
    <t>Buy 2 Big Bang Theory ads, 26 Glee ads, 4 Modern Family ads, and 6 NCIS ads.</t>
  </si>
  <si>
    <t>$5,974.0 thousand</t>
  </si>
  <si>
    <t>It would increase to $6,115.0 thousand.</t>
  </si>
  <si>
    <t>They will decrease, as the need for Glee ads will drop drastically.  That category is the highest requirement for Chery so bringing it down relaxes the strain tremendously.  By decreasing needed exposures to 100 million the cost drops to $5351.0 thousand.</t>
  </si>
  <si>
    <t>When purchasing AI (artificial insemination) "supplies," deciding how to minimize costs while still reaching desired numbers of offspring of each sire would make good use of this sort of programming.  For example, instead of TV shows, the Inputs would be individual AI sires, and instead of demographic groups, there would be dams of different ages, and the crossover would be the expected number of offspring for each sire in each age range group (this changes according to each sire and each dam due to birth weight restrictions and physical attributes of dams at different ages: for example, Cash (a bull/sire) is way too big to be using on first-calf heifers, his calves would become impacted on likely result in harm to the mother and baby).  Each sire has different associated costs per stick (yes, of semen, which you've probably already figured out), and we have required birth weight and weaning weight goals that could be tracked in such a system.  Minimizing the costs with linear programming could actually be really helpful, and there is software that exists that helps with this, but not exactly as I've mentioned, more with tracking the total numbers of age groups and weight groups, but there are not much for cost control measures.</t>
  </si>
  <si>
    <t>Four</t>
  </si>
  <si>
    <t>11-&amp;gt;47-&amp;gt;40-&amp;gt;41-&amp;gt;1</t>
  </si>
  <si>
    <t>Nothing, that node is a dead end</t>
  </si>
  <si>
    <t>Again, nothing, as that node is a dead end.</t>
  </si>
  <si>
    <t>When deciding the shortest possible gathering path to take through pastures to get to a specific pasture from another specific pasture, using the least amount of gates possible (anyone in a lead feed truck has to get out of the truck to open a gate, and this can slow down the gathering process and even result in the cattle losing interest and breaking formation if they are yearlings (the unruly teenagers of the cattle world)).</t>
  </si>
  <si>
    <t>The function aims to ensure that there are always at least as many people working as the requirements (in this case, the requirement is always one) while ensuring that everyone only works one schedule, and keeping worker satisfaction on the whole as high as possible according to their own opinions on each schedule.</t>
  </si>
  <si>
    <t>This could be a good way to ensure that pastures are always being used for only a specific portion of the year to limit both overgrowth and overgrazing, both of which can be harmful to the soil and the nutritional value of the grass.  Just like this is scheduled to ensure that someone is always present in the store, it could be used to schedule pastures according to cattle so that they always have grazing land, and holding off on some pastures due to ease of use or soil quality as much as possible.  Essentially treating the pastures as "schedules" in this chart, and cattle groups as the "store," sending cattle to certain pastures only at very specific times (like when roads are at lowest risk of washing out or 6-8 weeks after first rains when grass quality is high in otherwise shoddy fields).</t>
  </si>
  <si>
    <t xml:space="preserve">Justin Wade </t>
  </si>
  <si>
    <t xml:space="preserve">You would need to order 95 loves at a time. I would make 15 orders of 95 loaves, to be able to sell at least 1425 loaves order the period. This should give you a service level of .98. I would do this instead of order 100 loaves because the service level would be lower. Also ordering anything shorter than 15 loaves at this level would result in a short or loaves. </t>
  </si>
  <si>
    <t xml:space="preserve">I would let him know that while observing this process and using process simulation that we are allowed to see how these changes within the process will have real world effects to the process. To prove the effect of these changes I would show him how the changing in buffers, decision points and  storage can either be positive or negative to his throughput and service levels within his process.    </t>
  </si>
  <si>
    <t xml:space="preserve">I would use process simulation on a shoe store at a mall. I would use it to specifically understand how many shoes we should have in the inventory and how the service level is from the entrances to the store at the work stations to the exit points. Specifically the amount of works on the floor greeting the customers as they walk in to the checkout lines with the clerk. Since there always sees to be a problem with service level at shoe stores within the mall during peek traffic hours. </t>
  </si>
  <si>
    <t xml:space="preserve">Big Bang Theory 2 ads / Glee 26 ads / Modern Family 4 ads / NCIS  6 ads </t>
  </si>
  <si>
    <t xml:space="preserve">The ad expenditure would most likely only change if Fox was to go off the air. Since i am not using any of it on the CW network that shouldn't effect me much. Most of the budget is allocated to FOX within the Glee show. Meaning I would have a-lot of money to allocate else where if Fox which would dramatically change where I put most of my ad expenditure into. Fox and CW are cheaper networks also so I would probably have to increase my expenditures. </t>
  </si>
  <si>
    <t xml:space="preserve">I would than move more of my expenditures towards shows that have larger demographics represented from men 18-35. Meaning I would probably advertise more during the Big bang Theory, Bones and NCIS and decrease my ad expenditures with glee and modern family, since they have low amount of men watching their shows. </t>
  </si>
  <si>
    <t xml:space="preserve">You would use this type of linear programming when trying to figure out where to use the most resources for an IT project team at a consulting firm. Such as when a consulting firm has a limited number of resources to complete 6 different projects that are all due around the same time, have a high level of priority and are possibly going to miss their deadlines. This linear programming could be used to figure out what should be most prioritized, where the resources should be allocated to most and how to effectively complete each project on time with a high level of customer satisfaction. </t>
  </si>
  <si>
    <t xml:space="preserve">11--&amp;gt;47  / 47--&amp;gt; 40  / 40 --&amp;gt;41  / 41 --&amp;gt;1 </t>
  </si>
  <si>
    <t xml:space="preserve">The outflow would be 0 </t>
  </si>
  <si>
    <t xml:space="preserve">The outflow is again 0 </t>
  </si>
  <si>
    <t xml:space="preserve">You can use a network model to figure out who talks to who within a school by spread a rumor about a specific person while in high school. by the end of the day you can track who heard about it from who and figure out how the social structure in the school is organized by figuring out who told who and also figure out how many steps it took for this to travel. </t>
  </si>
  <si>
    <t xml:space="preserve">The problem is precisely planning the working schedule for six employees to make sure that someone is working at all times while also maximizing the satisfaction of the employee. This is model is effectively try to balance the employees schedule preference and making sure someone is always working. </t>
  </si>
  <si>
    <t xml:space="preserve">A toy manufacture is planning on producing 2 new toys. The setup cost of the production facilities and the unit profit, as does the production rate differentiate based on the toy. there are two factories the company uses with different production times. The factories need to figure out which new toy to produce, where and how many of each so that profits are maximized. </t>
  </si>
  <si>
    <t>Sarah Vance</t>
  </si>
  <si>
    <t>15 minutes (0.25 hours)</t>
  </si>
  <si>
    <t xml:space="preserve">200 is fine (the delivery amount isn't the problem). You would have to increase storage capacity to 94 loaves) </t>
  </si>
  <si>
    <t xml:space="preserve">Since the overall purchase service level is the same (0.73) whether you order 95 or 100 loaves for delivery, and a loaf is bought every 15 minutes, then I would say to order 100 loaves (because you would be selling 4 loaves an hour, for 24 hours until the next delivery, which would mean 96 total loaves would be sold...ordering 95 means you wouldn't make that extra sale and would be "out of stock") / </t>
  </si>
  <si>
    <t>I would educate him that the values calculated are accurate averages across many different simulations of the scenario, so it accounts for slight variations of what happens daily in the grocery store.</t>
  </si>
  <si>
    <t xml:space="preserve">You could use process simulation for waiting lines in amusement parks (for rollercoasters, games, etc.). </t>
  </si>
  <si>
    <t>To minimize costs, I would recommend buying 2 ads for Big Bang Theory, 26 ads for Glee, 4 ads for Modern Family, and 6 ads for NCIS.</t>
  </si>
  <si>
    <t>The ad expenditure would likely go up because changes were made to the available ad space offerings.</t>
  </si>
  <si>
    <t>The ad expenditures would go down because you wouldn't have to buy as many ads</t>
  </si>
  <si>
    <t>Linear programming helps optimize, or find the best way, to use limited resources. I might use this if I wanted to maximize profit, but only had so much money to buy on inventory (e.g. if I ran a shoe store, I could find out what would be the optimal mix of shoe types to buy to maximize my profit).</t>
  </si>
  <si>
    <t>If we were to start on node 9, the network path would be longer (and thus it would take longer)</t>
  </si>
  <si>
    <t xml:space="preserve">If I wanted to end on node 22, the network path would be longer </t>
  </si>
  <si>
    <t>If I were to plan a trip where I wanted to see multiple national landmarks, I could use network modeling to find the shortest path for my trips while still seeing those landmarks.</t>
  </si>
  <si>
    <t>Tom</t>
  </si>
  <si>
    <t>The objective function is to maximize worker satisfaction by appropriately assigning the best schedules for them (while still abiding to the constraints of having someone on shift when you need them to)</t>
  </si>
  <si>
    <t>One example of an integer programming problem could be assigning people to teams to maximize team efficiency.</t>
  </si>
  <si>
    <t>Samuel Dong Wook Ko</t>
  </si>
  <si>
    <t>It is a better choice to just order 95 loaves if the store cannot change . Ordering more loaves at this point will not increase the purchase service level because the shelf is the bottleneck and can only hold 70 loaves. If the shelf can handle additional capacity, the shelf and service level remain very similar whether the store orders 95 loaves or 100 loaves,  However, the mean cycle time for 95 loaves is shorter than 100 loaves. Therefore, it is better to buy 95 breads.</t>
  </si>
  <si>
    <t>The manager probably thinks because there is such a high demand for bread, it makes sense to order more like 200. However, I would tell him to look at his shelf capacity before ordering those extra loaves. Regardless of how many loaves are ordered, to customers, there are just 70 loaves of bread. Therefore, the shelf capacity should be changed first.</t>
  </si>
  <si>
    <t>It can be used to find a bottleneck of a process. For example, Dominos can use the process simulation to take in the order, different phases of making a pizza, and delivering to the customers. If the customers are complaining their delivery is taking too much time, the company can see what is delaying the whole process.</t>
  </si>
  <si>
    <t>According to the file, I would recommend to buy 2 ads for The Big Bang Theory, 26 ads for Glee, 4 ads for Modern Family, and 6 ads for NCIS .</t>
  </si>
  <si>
    <t>If Fox and CW go off the air, we wouldn't be able to buy the ads for those channels, meaning there would be a new constraint. Based on that result, the company buys more ads for Big Bang Theory and Modern Family and the overall total cost increases to $6115.</t>
  </si>
  <si>
    <t>The total cost would decrease because that was the highest level of required exposures. Foe example, if we lower that requirement to 50, the total cost decreases all the way to $3980.</t>
  </si>
  <si>
    <t xml:space="preserve">This type of linear programming might be implemented in to see what kind of vendor ND chooses for its sporting goods. For example, if there are 3 candidates of Under Armour, Nike, Adidas, school can choose which vendor to choose from based on different categories or constraint it sets such as cost, athlete demand, student demand, and quality. </t>
  </si>
  <si>
    <t xml:space="preserve">11 --&amp;gt; 47 --&amp;gt; 40 --&amp;gt; 41 --&amp;gt; 1 / </t>
  </si>
  <si>
    <t>This wouldn't be feasible because node 9 only has its place as a destination (inflow) but does not outflow to any other nods.</t>
  </si>
  <si>
    <t>This wouln't be feasible either because there is no such node 22 in the network structure as a destination (nor starting point)</t>
  </si>
  <si>
    <t xml:space="preserve">Network model can work if you want to find a fastest route to start from certain point to certain destination. This may be used to see what is the most effective way to fly from Chicago to a small city in Europe by transferring. </t>
  </si>
  <si>
    <t>The program aims to maximize the worker satisfaction based on workers' desired schedule and the actual schedule. If the worker received the shift they wanted the most,.the satisfaction will increase, but it's also important to consider the whole picture because that same shift might have been other worker's favorite shift and made him or her less satisfied. It is also important to make sure all shifts are covered.</t>
  </si>
  <si>
    <t xml:space="preserve">Integer programming would be useful in cases for recruiting athletes.Based on different skills, we can choose whether to pick a player or not. This would be a similar example as we did during the semester. </t>
  </si>
  <si>
    <t>Jake Evans</t>
  </si>
  <si>
    <t xml:space="preserve">To obtain the optimal service level, the grocery store should order 110 loaves of bread. By doing this,  bread will not go bad as often and every customer should be able to purchase as much bread as they need. If the option was between 95 or 100 however, the store should order 100 loaves of bread as the service level would be at 98% and the shelf life would not increase much. </t>
  </si>
  <si>
    <t>If I was a paid consultant, I would recommend to the manager to look at the process of where we got all of our numbers. By looking at the average time of all entrance, buffers, work stations, and exits, sim quick will help us find the optimal number of orders to get the best service level. A great way to show the manager that these numbers are accurate would be showing him the different scenarios using scenvar. By showing him as many scenarios as the manager is considering, we can hopefully enlighten him to using the results to choose the right quantity to order. If after a week, he is not satisfied, we could reevaluate all of the numbers being used into the simquick to make sure they are the most accurate. Finally, to help lower the managers concern, we could run as many simulations as he would like. The manager should be convinced with a few thousand simulations.</t>
  </si>
  <si>
    <t xml:space="preserve">An example of using process simulation would be seeing how often an owner of a bar or restaurant would need to order beer and how much the owner would need to use for storage. This would be similar to the grocery store example in class where we look at how much beer should be stored in the storage unit to obtain optimal service level. The owner of the restaurant could also use difference scenarios in order to see what the optimal number of beer orders would be. </t>
  </si>
  <si>
    <t xml:space="preserve">The recommended ad buying strategy for this would be to minimize the cost while also taking into a factor the amount of viewers of each tv show, and the required amount of exposures for each age group and gender. By doing this, Chery would get the minimal cost it needs to spend on advertisement for each television show, and television network. </t>
  </si>
  <si>
    <t xml:space="preserve">If Fox and CW went off the air, the cost of the ads purchase would likely drop dramatically. Since Glee is with Fox and is the number one ad purchased with 26, it would likely lower the ad expenditure. The other shows with Fox and CW (Bones, Gossip Girl) would have no effect since there were no ads purchased. </t>
  </si>
  <si>
    <t xml:space="preserve">If we needed fewer exposures for women 18 to 35, the ad expenditures would yet again decrease because there would be less need for ads to be purchased. If the required exposures went from 120 to 80, the total cost would drop dramatically. </t>
  </si>
  <si>
    <t xml:space="preserve">A real life example of this would be if a hockey brand such as CCM wanted to advertise their equipment. The company could see how many people are using which set of equipment more such as a stick or skates. By looking at the usage of each equipment, and the profits they are making off of each equipment, the company could find the lowest cost to advertise. </t>
  </si>
  <si>
    <t>11 to 47, 40 to 41, 41to 1, 47 to 40</t>
  </si>
  <si>
    <t>If we were to start on node 9, there are multiple paths to take so there is an optimal solution for the shortest path.</t>
  </si>
  <si>
    <t xml:space="preserve">If we wanted to end on node 22, there are multiple paths that lead to it so you cant determine what the shortest one would be. </t>
  </si>
  <si>
    <t>A situation where we could use a network model would be a UPS truck. We would use this to find the most efficient way to deliver every package. By using a network model we can minimize the time and gas usage of the UPS truck.</t>
  </si>
  <si>
    <t xml:space="preserve">The function in this problem is to get everyone to cover all of the possible work shifts, but to also give them the best work shifts that they request. While it may not be there top choice, by doing this integer programming, this will optimize total worker satisfaction. This function takes in how the employees weighted all of their work shifts and will try and accommodate all of their requests. The key goal in this function is to make sure the demand is covered and worker satisfaction is optimized. </t>
  </si>
  <si>
    <t xml:space="preserve">A real application for an integer programming problem would be scheduling working time for a hospital. This would be needed because you could see when doctors want to work whether it be morning, afternoon, or late at night. By using integer programming, a hospital can optimize of the work done by the doctors as well as there satisfaction. In a hospital, some doctors would prefer to work at certain times, and it is essential that those who do not mind working in the middle of the night get those tough shifts. This function would be great for a hospital because of how important it is to get the doctors desired work shift, and to make sure all shifts are covered. </t>
  </si>
  <si>
    <t>Alexander Warren</t>
  </si>
  <si>
    <t xml:space="preserve">In comparison ordering 100 loaves gets you a slightly higher service level, but a slightly higher shelf time of the bread. That being said, because I don't want the bread to be bad by any means possible  I would order 95 loaves to minimize shelf time as much as possible. </t>
  </si>
  <si>
    <t xml:space="preserve">I would tell him that SimQuick works well when wanting to mimic a process because it accounts for uncertainty and randomness within the simulations. SimQuick allows us to simulate a real world process in a short amount of time so that we can make changes to improve the process. </t>
  </si>
  <si>
    <t xml:space="preserve">Entering a baseball game would be a great example because waiting in line to get inside of the stadium would be a buffer as well as when inside of the stadium and you have to wait to get to your seats. Some work stations involved would include the ticket scanner and security scanner. There is no exit, but there would be a final buffer after customers get their tickets scanned called served customers. </t>
  </si>
  <si>
    <t xml:space="preserve">Purchase 2 ads for Big Bang Theory, 26 ads for Glee, 4 ads for Modern Family, and purchase 6 ads for NCIS.  </t>
  </si>
  <si>
    <t xml:space="preserve">Our objective is to minimize the money we spend on ads and it still is, but this will be a lot more difficult to do because the cheaper choices with Fox and CW are not available anymore. Thus, the money that we spend will increase because ABC, CBS, an NBC are more expensive options that we have to choose from now. </t>
  </si>
  <si>
    <t xml:space="preserve">Because we aren't trying to reach women from 18-35, a big chunk of money towards ad expenditures for Glee would be cut. The rest of the money would be spent on other shows to help achieve our required exposure. </t>
  </si>
  <si>
    <t xml:space="preserve">A real-example of when of this type of linear programming would be Pepsi trying to determine how much to spend on advertising for Gatorade, Pepsi, and Mountain Dew. Pepsi could estimate demand for each drink and use Solver to minimize the cost of advertising while maximizing the amount of people reached for each drinks demand. </t>
  </si>
  <si>
    <t>11-&amp;gt; 47-&amp;gt; 40-&amp;gt; 41-&amp;gt; 1</t>
  </si>
  <si>
    <t xml:space="preserve">Node 9 only exists in the to column so we can only arrive at node 9.  We cannot start from node 9 because it does not exist in the from column. </t>
  </si>
  <si>
    <t xml:space="preserve">Node 22 does not exist in either column of the network structure. Therefore, we cannot end on node 22. </t>
  </si>
  <si>
    <t xml:space="preserve">Greyhound has a network of stops and they could use a network model to determine the most efficient way to hit every stop. Through using this network model they can figure out the most efficient way to save gas on their own behalf as well as time driving to get customers to their destinations faster. </t>
  </si>
  <si>
    <t xml:space="preserve">The objective function is trying make sure worker satisfaction is maximized by taking into account each workers preferred schedules. The constraints on our model are that we need to have at least 1 person working each hour of the work schedule as well as the fact that each worker needs to make sure they work 1 schedule. </t>
  </si>
  <si>
    <t xml:space="preserve">A real application for an integer programming problem would be TA scheduling during final exam week.  We would need to make sure at least 1 TA sits in on every exam, but also the University/Professor that student is a TA for  would need to consider each TA's preferred schedule since they also have to take final exams. </t>
  </si>
  <si>
    <t xml:space="preserve">Martha Villegas </t>
  </si>
  <si>
    <t>.3 hours, 18 minutes</t>
  </si>
  <si>
    <t>for the exit of Purchase requests it is .73</t>
  </si>
  <si>
    <t>95 loaves of bread</t>
  </si>
  <si>
    <t xml:space="preserve">According to my sim quick data, ordering 95 loaves gives a .96 service level, and 100 gives .98. If we only need a 95, then ordering the smaller amount, 95 loaves, would be better since you make sure you don't have too much bread staying on the shelf as long. </t>
  </si>
  <si>
    <t xml:space="preserve">First, you show that with the current information, the simulations are actually matching to what is actually happening. It should prove true. If they still don't believe, we can run more simulations with different scenarios to show what can happen with uncertainty. </t>
  </si>
  <si>
    <t xml:space="preserve">A hospital could figure out if providing an air ambulance (helicopter) is feasible. They can see how long it takes them to respond, how many helicopters are needed, what areas are they needed in, and how quickly they can get to and from the hospital. We can create different scenarios with work times, distances, and figure out what combination has the highest service level. </t>
  </si>
  <si>
    <t xml:space="preserve">I would recommend buying 2 ads during The Big Bang Theory, 4 during Modern Family, 6 during NCIS, and 26 during Glee. Even though this strategy costs more than the other one provided, it's actually feasible. The other model says to pay .5 of an ad, and that is not possible, since you have to buy a full ad. </t>
  </si>
  <si>
    <t xml:space="preserve">Costs would go up. I added constraints to make the shows on these channels to produce no ads, modern family goes up to 10, BBT goes to 20, and  NCIS goes to 5. The costs go up to 6115, which would not be good for us buying the ads. These channels do not provide as much exposure to target groups as FOX and CW do. </t>
  </si>
  <si>
    <t xml:space="preserve">Costs would go down. I changed the requirement form 120 to 100 and the cost when down to 5351. They are clearly the target market for the ads since they affect the costs the most. </t>
  </si>
  <si>
    <t xml:space="preserve">It could be used in military examples. Say some force of the military needs to buy new machines. They need to have a balance of vehicles and artillery, as well as make sure they are buying things as wholes, not parts. You can put constraints for integer, how many of each thing, and be able to minimize the costs. </t>
  </si>
  <si>
    <t>11 --&amp;gt; 47 --&amp;gt; 40 --&amp;gt; 41 --&amp;gt; 1 /  /  / The arrows might mess up, but those are the numbers for the path (11,47,40,41,1)</t>
  </si>
  <si>
    <t xml:space="preserve">Node 9 is not listed as a from location. It feeds from node 16 and we would have to stop from there. Solver was unable to find a path. </t>
  </si>
  <si>
    <t xml:space="preserve">It is not an easy path to get from node 11 to 22. </t>
  </si>
  <si>
    <t xml:space="preserve">A network model is great for finding the shortest path. For example, if you are at the grocery store, you can map out where everything is and find the shortest path to get everything you need. </t>
  </si>
  <si>
    <t xml:space="preserve">We are trying to find the best schedules that achieve the highest worker satisfaction while meeting all the requirements. </t>
  </si>
  <si>
    <t xml:space="preserve">If i'm trying to decide in what order I want to eat all my snacks. Each snack provides different comfort and there are different amounts of each snack. Depending on my mood, some might be more appealing than others. I need to figure out the value of each snack and my mood on each day to optimize when to eat them. </t>
  </si>
  <si>
    <t>Quenton Nelson</t>
  </si>
  <si>
    <t>95 because of the shelf life of bread. the service level for 95 is higher</t>
  </si>
  <si>
    <t>I want more simulations run because it will give me a more accurate mean</t>
  </si>
  <si>
    <t>Getting in line to order food</t>
  </si>
  <si>
    <t>2 BBT, 26 Glee, 4 Modern Family, 6 NCIS</t>
  </si>
  <si>
    <t>the expenditure would increase</t>
  </si>
  <si>
    <t>Predicting profit for a company</t>
  </si>
  <si>
    <t>Theres no where to go its a dead end</t>
  </si>
  <si>
    <t>No nodes go to it or leave from it</t>
  </si>
  <si>
    <t>met someone on spring break and i try to find them on Facebook</t>
  </si>
  <si>
    <t>You check people's schedules to see what times it will work and they give you the weight of how much they prefer a certain schedule over another. You have to meet the criteria and try to maximize worker satisfaction. There has to be an employee working on every shift.</t>
  </si>
  <si>
    <t>Making your class schedule for a semester.</t>
  </si>
  <si>
    <t>Score</t>
  </si>
  <si>
    <t>Ailsa</t>
  </si>
  <si>
    <t>Xing</t>
  </si>
  <si>
    <t>Alexander</t>
  </si>
  <si>
    <t>Warren</t>
  </si>
  <si>
    <t>Blake</t>
  </si>
  <si>
    <t>Townes</t>
  </si>
  <si>
    <t>Charlie</t>
  </si>
  <si>
    <t>Shin</t>
  </si>
  <si>
    <t>Vorsheck</t>
  </si>
  <si>
    <t>CJ</t>
  </si>
  <si>
    <t>Sanders</t>
  </si>
  <si>
    <t>Drew</t>
  </si>
  <si>
    <t>Montemarano</t>
  </si>
  <si>
    <t>Emily</t>
  </si>
  <si>
    <t>Hoeppner</t>
  </si>
  <si>
    <t>Emmett</t>
  </si>
  <si>
    <t>Sweeney</t>
  </si>
  <si>
    <t>Garrett</t>
  </si>
  <si>
    <t>Fisher</t>
  </si>
  <si>
    <t>Jake</t>
  </si>
  <si>
    <t>Evans</t>
  </si>
  <si>
    <t>Jimmy</t>
  </si>
  <si>
    <t>Byrne</t>
  </si>
  <si>
    <t>John</t>
  </si>
  <si>
    <t>Mulcahy</t>
  </si>
  <si>
    <t>Jonathan</t>
  </si>
  <si>
    <t>Bonner</t>
  </si>
  <si>
    <t>Gallagher</t>
  </si>
  <si>
    <t>Jordan</t>
  </si>
  <si>
    <t>Gross</t>
  </si>
  <si>
    <t>Joseph</t>
  </si>
  <si>
    <t>Murphy</t>
  </si>
  <si>
    <t>Justin</t>
  </si>
  <si>
    <t>Wade</t>
  </si>
  <si>
    <t>Luke</t>
  </si>
  <si>
    <t>Mobley</t>
  </si>
  <si>
    <t>Martha</t>
  </si>
  <si>
    <t>Villegas</t>
  </si>
  <si>
    <t>Martinas</t>
  </si>
  <si>
    <t>Geben</t>
  </si>
  <si>
    <t>Meghan</t>
  </si>
  <si>
    <t>Brennan</t>
  </si>
  <si>
    <t>Doyle</t>
  </si>
  <si>
    <t>Michael</t>
  </si>
  <si>
    <t>Dang</t>
  </si>
  <si>
    <t>Paige</t>
  </si>
  <si>
    <t>Crowley</t>
  </si>
  <si>
    <t>Peter</t>
  </si>
  <si>
    <t>Janiw</t>
  </si>
  <si>
    <t>Quenton</t>
  </si>
  <si>
    <t>Nelson</t>
  </si>
  <si>
    <t>Sam</t>
  </si>
  <si>
    <t>Fry</t>
  </si>
  <si>
    <t>Samuel</t>
  </si>
  <si>
    <t>Sarah</t>
  </si>
  <si>
    <t>Christie</t>
  </si>
  <si>
    <t>Vance</t>
  </si>
  <si>
    <t>Sibonay</t>
  </si>
  <si>
    <t>Shewit</t>
  </si>
  <si>
    <t>Sophie</t>
  </si>
  <si>
    <t>Brown</t>
  </si>
  <si>
    <t>Dong Wook 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</si>
</sst>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3" fontId="0" fillId="0" borderId="0" xfId="0" applyNumberFormat="1"/>
    <xf numFmtId="9" fontId="0" fillId="0" borderId="0" xfId="0" applyNumberFormat="1"/>
    <xf numFmtId="6" fontId="0" fillId="0" borderId="0" xfId="0" applyNumberFormat="1"/>
    <xf numFmtId="8" fontId="0" fillId="0" borderId="0" xfId="0" applyNumberFormat="1"/>
    <xf numFmtId="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D1" workbookViewId="0">
      <selection activeCell="AA28" sqref="AA28"/>
    </sheetView>
  </sheetViews>
  <sheetFormatPr defaultRowHeight="15" x14ac:dyDescent="0.25"/>
  <cols>
    <col min="1" max="1" width="15" customWidth="1"/>
    <col min="8" max="8" width="9.140625" style="6"/>
    <col min="22" max="22" width="9.140625" style="6"/>
  </cols>
  <sheetData>
    <row r="1" spans="1:54" x14ac:dyDescent="0.25">
      <c r="A1" t="s">
        <v>0</v>
      </c>
      <c r="D1" t="s">
        <v>540</v>
      </c>
      <c r="E1" t="s">
        <v>1</v>
      </c>
      <c r="G1" t="s">
        <v>2</v>
      </c>
      <c r="I1" t="s">
        <v>3</v>
      </c>
      <c r="K1" t="s">
        <v>4</v>
      </c>
      <c r="M1" t="s">
        <v>5</v>
      </c>
      <c r="O1" t="s">
        <v>6</v>
      </c>
      <c r="Q1" t="s">
        <v>7</v>
      </c>
      <c r="S1" t="s">
        <v>8</v>
      </c>
      <c r="U1" t="s">
        <v>9</v>
      </c>
      <c r="W1" t="s">
        <v>10</v>
      </c>
      <c r="Y1" t="s">
        <v>11</v>
      </c>
      <c r="AA1" t="s">
        <v>12</v>
      </c>
      <c r="AC1" t="s">
        <v>13</v>
      </c>
      <c r="AE1" t="s">
        <v>14</v>
      </c>
      <c r="AG1" t="s">
        <v>15</v>
      </c>
      <c r="AI1" t="s">
        <v>16</v>
      </c>
      <c r="AK1" t="s">
        <v>17</v>
      </c>
      <c r="AM1" t="s">
        <v>18</v>
      </c>
      <c r="AO1" t="s">
        <v>19</v>
      </c>
      <c r="AQ1" t="s">
        <v>20</v>
      </c>
      <c r="AS1" t="s">
        <v>21</v>
      </c>
      <c r="AU1" t="s">
        <v>22</v>
      </c>
      <c r="AW1" t="s">
        <v>23</v>
      </c>
      <c r="AY1" t="s">
        <v>24</v>
      </c>
      <c r="BA1" t="s">
        <v>25</v>
      </c>
    </row>
    <row r="2" spans="1:54" x14ac:dyDescent="0.25">
      <c r="A2" t="s">
        <v>26</v>
      </c>
      <c r="E2" t="s">
        <v>27</v>
      </c>
      <c r="G2" t="s">
        <v>28</v>
      </c>
      <c r="I2" t="s">
        <v>29</v>
      </c>
      <c r="K2" t="s">
        <v>30</v>
      </c>
      <c r="M2" t="s">
        <v>31</v>
      </c>
      <c r="O2" t="s">
        <v>32</v>
      </c>
      <c r="Q2" t="s">
        <v>33</v>
      </c>
      <c r="S2" t="s">
        <v>34</v>
      </c>
      <c r="U2" t="s">
        <v>35</v>
      </c>
      <c r="W2" t="s">
        <v>36</v>
      </c>
      <c r="Y2" t="s">
        <v>37</v>
      </c>
      <c r="AA2" t="s">
        <v>38</v>
      </c>
      <c r="AC2" t="s">
        <v>39</v>
      </c>
      <c r="AE2" t="s">
        <v>40</v>
      </c>
      <c r="AG2" t="s">
        <v>41</v>
      </c>
      <c r="AI2" t="s">
        <v>42</v>
      </c>
      <c r="AK2" t="s">
        <v>43</v>
      </c>
      <c r="AM2" t="s">
        <v>44</v>
      </c>
      <c r="AO2" t="s">
        <v>45</v>
      </c>
      <c r="AQ2" t="s">
        <v>46</v>
      </c>
      <c r="AS2" t="s">
        <v>47</v>
      </c>
      <c r="AU2" t="s">
        <v>48</v>
      </c>
      <c r="AW2" t="s">
        <v>49</v>
      </c>
      <c r="AY2" t="s">
        <v>50</v>
      </c>
      <c r="BA2" t="s">
        <v>51</v>
      </c>
    </row>
    <row r="3" spans="1:54" x14ac:dyDescent="0.25">
      <c r="A3" t="s">
        <v>52</v>
      </c>
      <c r="B3">
        <f>C3/125</f>
        <v>0.89600000000000002</v>
      </c>
      <c r="C3" s="6">
        <f>D3-5</f>
        <v>112</v>
      </c>
      <c r="D3" s="6">
        <f>SUM(F3,H3,V3,J3,L3,N3,P3,R3,T3,X3,Z3,AB3,AD3,AF3,AF3,AH3,AJ3,AL3,AN3,AP3,AR3,AT3,AV3,AX3,AZ3,BB3)</f>
        <v>117</v>
      </c>
      <c r="E3">
        <v>15</v>
      </c>
      <c r="F3">
        <v>5</v>
      </c>
      <c r="G3">
        <v>0.73</v>
      </c>
      <c r="H3" s="6">
        <v>5</v>
      </c>
      <c r="I3">
        <v>8.89</v>
      </c>
      <c r="J3">
        <v>3</v>
      </c>
      <c r="K3">
        <v>1371</v>
      </c>
      <c r="L3">
        <v>0</v>
      </c>
      <c r="M3" t="s">
        <v>53</v>
      </c>
      <c r="N3">
        <v>0</v>
      </c>
      <c r="O3" t="s">
        <v>54</v>
      </c>
      <c r="P3">
        <v>4</v>
      </c>
      <c r="Q3" t="s">
        <v>55</v>
      </c>
      <c r="R3">
        <v>5</v>
      </c>
      <c r="S3" t="s">
        <v>56</v>
      </c>
      <c r="T3">
        <v>5</v>
      </c>
      <c r="U3">
        <v>5974</v>
      </c>
      <c r="V3" s="6">
        <v>5</v>
      </c>
      <c r="W3" t="s">
        <v>57</v>
      </c>
      <c r="X3">
        <v>5</v>
      </c>
      <c r="Y3" t="s">
        <v>58</v>
      </c>
      <c r="Z3">
        <v>5</v>
      </c>
      <c r="AA3" t="s">
        <v>59</v>
      </c>
      <c r="AB3">
        <v>5</v>
      </c>
      <c r="AC3">
        <v>4</v>
      </c>
      <c r="AD3">
        <v>5</v>
      </c>
      <c r="AE3" t="s">
        <v>60</v>
      </c>
      <c r="AF3">
        <v>5</v>
      </c>
      <c r="AG3" t="s">
        <v>61</v>
      </c>
      <c r="AH3">
        <v>5</v>
      </c>
      <c r="AI3" t="s">
        <v>62</v>
      </c>
      <c r="AJ3">
        <v>5</v>
      </c>
      <c r="AK3" t="s">
        <v>63</v>
      </c>
      <c r="AL3">
        <v>5</v>
      </c>
      <c r="AM3">
        <v>2</v>
      </c>
      <c r="AN3">
        <v>5</v>
      </c>
      <c r="AO3">
        <v>2</v>
      </c>
      <c r="AP3">
        <v>5</v>
      </c>
      <c r="AQ3">
        <v>3</v>
      </c>
      <c r="AR3">
        <v>5</v>
      </c>
      <c r="AS3">
        <v>3</v>
      </c>
      <c r="AT3">
        <v>5</v>
      </c>
      <c r="AU3" t="s">
        <v>64</v>
      </c>
      <c r="AV3">
        <v>5</v>
      </c>
      <c r="AW3" t="s">
        <v>65</v>
      </c>
      <c r="AX3">
        <v>5</v>
      </c>
      <c r="AY3" t="s">
        <v>66</v>
      </c>
      <c r="AZ3">
        <v>5</v>
      </c>
      <c r="BA3" t="s">
        <v>67</v>
      </c>
      <c r="BB3">
        <v>5</v>
      </c>
    </row>
    <row r="4" spans="1:54" x14ac:dyDescent="0.25">
      <c r="A4" t="s">
        <v>68</v>
      </c>
      <c r="B4">
        <f t="shared" ref="B4:B35" si="0">C4/125</f>
        <v>0.78400000000000003</v>
      </c>
      <c r="C4" s="6">
        <f t="shared" ref="C4:C35" si="1">D4-5</f>
        <v>98</v>
      </c>
      <c r="D4" s="6">
        <f t="shared" ref="D4:D35" si="2">SUM(F4,H4,V4,J4,L4,N4,P4,R4,T4,X4,Z4,AB4,AD4,AF4,AF4,AH4,AJ4,AL4,AN4,AP4,AR4,AT4,AV4,AX4,AZ4,BB4)</f>
        <v>103</v>
      </c>
      <c r="E4">
        <v>8.83</v>
      </c>
      <c r="F4">
        <v>0</v>
      </c>
      <c r="G4">
        <v>0.73</v>
      </c>
      <c r="H4" s="6">
        <v>5</v>
      </c>
      <c r="I4" t="s">
        <v>69</v>
      </c>
      <c r="J4">
        <v>0</v>
      </c>
      <c r="K4">
        <v>1375</v>
      </c>
      <c r="L4">
        <v>0</v>
      </c>
      <c r="M4" t="s">
        <v>70</v>
      </c>
      <c r="O4" t="s">
        <v>71</v>
      </c>
      <c r="P4">
        <v>4</v>
      </c>
      <c r="Q4" t="s">
        <v>72</v>
      </c>
      <c r="R4">
        <v>2</v>
      </c>
      <c r="S4" t="s">
        <v>73</v>
      </c>
      <c r="T4">
        <v>5</v>
      </c>
      <c r="U4" s="1">
        <v>5974000</v>
      </c>
      <c r="V4" s="6">
        <v>5</v>
      </c>
      <c r="W4" t="s">
        <v>74</v>
      </c>
      <c r="X4">
        <v>5</v>
      </c>
      <c r="Y4" t="s">
        <v>75</v>
      </c>
      <c r="Z4">
        <v>5</v>
      </c>
      <c r="AA4" t="s">
        <v>76</v>
      </c>
      <c r="AB4">
        <v>5</v>
      </c>
      <c r="AC4">
        <v>4</v>
      </c>
      <c r="AD4">
        <v>5</v>
      </c>
      <c r="AE4" t="s">
        <v>77</v>
      </c>
      <c r="AF4">
        <v>5</v>
      </c>
      <c r="AG4" t="s">
        <v>78</v>
      </c>
      <c r="AH4">
        <v>5</v>
      </c>
      <c r="AI4" t="s">
        <v>79</v>
      </c>
      <c r="AJ4">
        <v>5</v>
      </c>
      <c r="AK4" t="s">
        <v>80</v>
      </c>
      <c r="AL4">
        <v>2</v>
      </c>
      <c r="AM4">
        <v>2</v>
      </c>
      <c r="AN4">
        <v>5</v>
      </c>
      <c r="AO4">
        <v>2</v>
      </c>
      <c r="AP4">
        <v>5</v>
      </c>
      <c r="AQ4">
        <v>3</v>
      </c>
      <c r="AR4">
        <v>5</v>
      </c>
      <c r="AS4">
        <v>3</v>
      </c>
      <c r="AT4">
        <v>5</v>
      </c>
      <c r="AU4" t="s">
        <v>64</v>
      </c>
      <c r="AV4">
        <v>5</v>
      </c>
      <c r="AW4" t="s">
        <v>65</v>
      </c>
      <c r="AX4">
        <v>5</v>
      </c>
      <c r="AY4" t="s">
        <v>81</v>
      </c>
      <c r="AZ4">
        <v>5</v>
      </c>
      <c r="BA4" t="s">
        <v>82</v>
      </c>
      <c r="BB4">
        <v>5</v>
      </c>
    </row>
    <row r="5" spans="1:54" x14ac:dyDescent="0.25">
      <c r="A5" t="s">
        <v>83</v>
      </c>
      <c r="B5">
        <f t="shared" si="0"/>
        <v>0.88800000000000001</v>
      </c>
      <c r="C5" s="6">
        <f t="shared" si="1"/>
        <v>111</v>
      </c>
      <c r="D5" s="6">
        <f t="shared" si="2"/>
        <v>116</v>
      </c>
      <c r="E5">
        <v>15</v>
      </c>
      <c r="F5">
        <v>5</v>
      </c>
      <c r="G5" s="2">
        <v>0.73</v>
      </c>
      <c r="H5" s="6">
        <v>5</v>
      </c>
      <c r="I5">
        <v>8.83</v>
      </c>
      <c r="J5">
        <v>5</v>
      </c>
      <c r="K5">
        <v>75</v>
      </c>
      <c r="L5">
        <v>0</v>
      </c>
      <c r="M5" t="s">
        <v>84</v>
      </c>
      <c r="N5">
        <v>5</v>
      </c>
      <c r="O5" t="s">
        <v>85</v>
      </c>
      <c r="P5">
        <v>4</v>
      </c>
      <c r="Q5" t="s">
        <v>86</v>
      </c>
      <c r="R5">
        <v>0</v>
      </c>
      <c r="S5" t="s">
        <v>87</v>
      </c>
      <c r="T5">
        <v>5</v>
      </c>
      <c r="U5" s="3">
        <v>5974</v>
      </c>
      <c r="V5" s="6">
        <v>5</v>
      </c>
      <c r="W5" t="s">
        <v>88</v>
      </c>
      <c r="X5">
        <v>5</v>
      </c>
      <c r="Y5" t="s">
        <v>89</v>
      </c>
      <c r="Z5">
        <v>5</v>
      </c>
      <c r="AA5" t="s">
        <v>90</v>
      </c>
      <c r="AB5">
        <v>5</v>
      </c>
      <c r="AC5">
        <v>4</v>
      </c>
      <c r="AD5">
        <v>5</v>
      </c>
      <c r="AE5" t="s">
        <v>91</v>
      </c>
      <c r="AF5">
        <v>5</v>
      </c>
      <c r="AG5" t="s">
        <v>92</v>
      </c>
      <c r="AH5">
        <v>5</v>
      </c>
      <c r="AI5" t="s">
        <v>93</v>
      </c>
      <c r="AJ5">
        <v>5</v>
      </c>
      <c r="AK5" t="s">
        <v>94</v>
      </c>
      <c r="AL5">
        <v>2</v>
      </c>
      <c r="AM5">
        <v>2</v>
      </c>
      <c r="AN5">
        <v>5</v>
      </c>
      <c r="AO5">
        <v>2</v>
      </c>
      <c r="AP5">
        <v>5</v>
      </c>
      <c r="AQ5">
        <v>3</v>
      </c>
      <c r="AR5">
        <v>5</v>
      </c>
      <c r="AS5">
        <v>3</v>
      </c>
      <c r="AT5">
        <v>5</v>
      </c>
      <c r="AU5" t="s">
        <v>64</v>
      </c>
      <c r="AV5">
        <v>5</v>
      </c>
      <c r="AW5" t="s">
        <v>65</v>
      </c>
      <c r="AX5">
        <v>5</v>
      </c>
      <c r="AY5" t="s">
        <v>95</v>
      </c>
      <c r="AZ5">
        <v>5</v>
      </c>
      <c r="BA5" t="s">
        <v>96</v>
      </c>
      <c r="BB5">
        <v>5</v>
      </c>
    </row>
    <row r="6" spans="1:54" x14ac:dyDescent="0.25">
      <c r="A6" t="s">
        <v>97</v>
      </c>
      <c r="B6">
        <f t="shared" si="0"/>
        <v>0.88800000000000001</v>
      </c>
      <c r="C6" s="6">
        <f t="shared" si="1"/>
        <v>111</v>
      </c>
      <c r="D6" s="6">
        <f t="shared" si="2"/>
        <v>116</v>
      </c>
      <c r="E6">
        <v>25</v>
      </c>
      <c r="F6">
        <v>0</v>
      </c>
      <c r="G6">
        <v>0.73</v>
      </c>
      <c r="H6" s="6">
        <v>5</v>
      </c>
      <c r="I6">
        <v>8.83</v>
      </c>
      <c r="J6">
        <v>5</v>
      </c>
      <c r="K6">
        <v>95</v>
      </c>
      <c r="L6">
        <v>5</v>
      </c>
      <c r="M6" t="s">
        <v>98</v>
      </c>
      <c r="N6">
        <v>5</v>
      </c>
      <c r="O6" t="s">
        <v>99</v>
      </c>
      <c r="P6">
        <v>4</v>
      </c>
      <c r="Q6" t="s">
        <v>100</v>
      </c>
      <c r="R6">
        <v>2</v>
      </c>
      <c r="S6" t="s">
        <v>101</v>
      </c>
      <c r="T6">
        <v>5</v>
      </c>
      <c r="U6" s="3">
        <v>5974</v>
      </c>
      <c r="V6" s="6">
        <v>5</v>
      </c>
      <c r="W6" t="s">
        <v>102</v>
      </c>
      <c r="X6">
        <v>5</v>
      </c>
      <c r="Y6" t="s">
        <v>103</v>
      </c>
      <c r="Z6">
        <v>5</v>
      </c>
      <c r="AA6" t="s">
        <v>104</v>
      </c>
      <c r="AB6">
        <v>5</v>
      </c>
      <c r="AC6">
        <v>4</v>
      </c>
      <c r="AD6">
        <v>5</v>
      </c>
      <c r="AE6" t="s">
        <v>105</v>
      </c>
      <c r="AF6">
        <v>5</v>
      </c>
      <c r="AG6" t="s">
        <v>106</v>
      </c>
      <c r="AH6">
        <v>5</v>
      </c>
      <c r="AI6" t="s">
        <v>107</v>
      </c>
      <c r="AJ6">
        <v>5</v>
      </c>
      <c r="AK6" t="s">
        <v>108</v>
      </c>
      <c r="AL6">
        <v>5</v>
      </c>
      <c r="AM6">
        <v>2</v>
      </c>
      <c r="AN6">
        <v>5</v>
      </c>
      <c r="AO6">
        <v>2</v>
      </c>
      <c r="AP6">
        <v>5</v>
      </c>
      <c r="AQ6">
        <v>3</v>
      </c>
      <c r="AR6">
        <v>5</v>
      </c>
      <c r="AS6">
        <v>3</v>
      </c>
      <c r="AT6">
        <v>5</v>
      </c>
      <c r="AU6" t="s">
        <v>64</v>
      </c>
      <c r="AV6">
        <v>5</v>
      </c>
      <c r="AW6" t="s">
        <v>109</v>
      </c>
      <c r="AX6">
        <v>0</v>
      </c>
      <c r="AY6" t="s">
        <v>110</v>
      </c>
      <c r="AZ6">
        <v>5</v>
      </c>
      <c r="BA6" t="s">
        <v>111</v>
      </c>
      <c r="BB6">
        <v>5</v>
      </c>
    </row>
    <row r="7" spans="1:54" x14ac:dyDescent="0.25">
      <c r="A7" t="s">
        <v>112</v>
      </c>
      <c r="B7">
        <f t="shared" si="0"/>
        <v>0.96</v>
      </c>
      <c r="C7" s="6">
        <f t="shared" si="1"/>
        <v>120</v>
      </c>
      <c r="D7" s="6">
        <f t="shared" si="2"/>
        <v>125</v>
      </c>
      <c r="E7">
        <v>15</v>
      </c>
      <c r="F7">
        <v>5</v>
      </c>
      <c r="G7" s="2">
        <v>0.73</v>
      </c>
      <c r="H7" s="6">
        <v>5</v>
      </c>
      <c r="I7" t="s">
        <v>113</v>
      </c>
      <c r="J7">
        <v>5</v>
      </c>
      <c r="K7">
        <v>95</v>
      </c>
      <c r="L7">
        <v>5</v>
      </c>
      <c r="M7" t="s">
        <v>114</v>
      </c>
      <c r="N7">
        <v>5</v>
      </c>
      <c r="O7" t="s">
        <v>115</v>
      </c>
      <c r="P7">
        <v>5</v>
      </c>
      <c r="Q7" t="s">
        <v>116</v>
      </c>
      <c r="R7">
        <v>4</v>
      </c>
      <c r="S7" t="s">
        <v>117</v>
      </c>
      <c r="T7">
        <v>2</v>
      </c>
      <c r="U7" t="s">
        <v>118</v>
      </c>
      <c r="V7" s="6">
        <v>5</v>
      </c>
      <c r="W7" t="s">
        <v>119</v>
      </c>
      <c r="X7">
        <v>5</v>
      </c>
      <c r="Y7" t="s">
        <v>120</v>
      </c>
      <c r="Z7">
        <v>5</v>
      </c>
      <c r="AA7" t="s">
        <v>121</v>
      </c>
      <c r="AB7">
        <v>5</v>
      </c>
      <c r="AC7">
        <v>4</v>
      </c>
      <c r="AD7">
        <v>5</v>
      </c>
      <c r="AE7" t="s">
        <v>122</v>
      </c>
      <c r="AF7">
        <v>5</v>
      </c>
      <c r="AG7" t="s">
        <v>123</v>
      </c>
      <c r="AH7">
        <v>5</v>
      </c>
      <c r="AI7" t="s">
        <v>124</v>
      </c>
      <c r="AJ7">
        <v>5</v>
      </c>
      <c r="AK7" t="s">
        <v>125</v>
      </c>
      <c r="AL7">
        <v>4</v>
      </c>
      <c r="AM7">
        <v>2</v>
      </c>
      <c r="AN7">
        <v>5</v>
      </c>
      <c r="AO7">
        <v>2</v>
      </c>
      <c r="AP7">
        <v>5</v>
      </c>
      <c r="AQ7">
        <v>3</v>
      </c>
      <c r="AR7">
        <v>5</v>
      </c>
      <c r="AS7">
        <v>3</v>
      </c>
      <c r="AT7">
        <v>5</v>
      </c>
      <c r="AU7" t="s">
        <v>126</v>
      </c>
      <c r="AV7">
        <v>5</v>
      </c>
      <c r="AW7" t="s">
        <v>127</v>
      </c>
      <c r="AX7">
        <v>5</v>
      </c>
      <c r="AY7" t="s">
        <v>128</v>
      </c>
      <c r="AZ7">
        <v>5</v>
      </c>
      <c r="BA7" t="s">
        <v>129</v>
      </c>
      <c r="BB7">
        <v>5</v>
      </c>
    </row>
    <row r="8" spans="1:54" x14ac:dyDescent="0.25">
      <c r="A8" t="s">
        <v>130</v>
      </c>
      <c r="B8">
        <f t="shared" si="0"/>
        <v>0.94399999999999995</v>
      </c>
      <c r="C8" s="6">
        <f t="shared" si="1"/>
        <v>118</v>
      </c>
      <c r="D8" s="6">
        <f t="shared" si="2"/>
        <v>123</v>
      </c>
      <c r="E8" t="s">
        <v>131</v>
      </c>
      <c r="F8">
        <v>5</v>
      </c>
      <c r="G8">
        <v>0.73</v>
      </c>
      <c r="H8" s="6">
        <v>5</v>
      </c>
      <c r="I8">
        <v>8.83</v>
      </c>
      <c r="J8">
        <v>5</v>
      </c>
      <c r="K8">
        <v>95</v>
      </c>
      <c r="L8">
        <v>5</v>
      </c>
      <c r="M8" t="s">
        <v>132</v>
      </c>
      <c r="N8">
        <v>5</v>
      </c>
      <c r="O8" t="s">
        <v>133</v>
      </c>
      <c r="P8">
        <v>5</v>
      </c>
      <c r="Q8" t="s">
        <v>134</v>
      </c>
      <c r="R8">
        <v>5</v>
      </c>
      <c r="S8" t="s">
        <v>135</v>
      </c>
      <c r="T8">
        <v>5</v>
      </c>
      <c r="U8" s="1">
        <v>5974</v>
      </c>
      <c r="V8" s="6">
        <v>5</v>
      </c>
      <c r="W8" t="s">
        <v>136</v>
      </c>
      <c r="X8">
        <v>2</v>
      </c>
      <c r="Y8" t="s">
        <v>137</v>
      </c>
      <c r="Z8">
        <v>4</v>
      </c>
      <c r="AA8" t="s">
        <v>138</v>
      </c>
      <c r="AB8">
        <v>2</v>
      </c>
      <c r="AC8" t="s">
        <v>139</v>
      </c>
      <c r="AD8">
        <v>5</v>
      </c>
      <c r="AE8" t="s">
        <v>122</v>
      </c>
      <c r="AF8">
        <v>5</v>
      </c>
      <c r="AG8" t="s">
        <v>140</v>
      </c>
      <c r="AH8">
        <v>5</v>
      </c>
      <c r="AI8" t="s">
        <v>141</v>
      </c>
      <c r="AJ8">
        <v>5</v>
      </c>
      <c r="AK8" t="s">
        <v>142</v>
      </c>
      <c r="AL8">
        <v>5</v>
      </c>
      <c r="AM8">
        <v>2</v>
      </c>
      <c r="AN8">
        <v>5</v>
      </c>
      <c r="AO8">
        <v>2</v>
      </c>
      <c r="AP8">
        <v>5</v>
      </c>
      <c r="AQ8">
        <v>3</v>
      </c>
      <c r="AR8">
        <v>5</v>
      </c>
      <c r="AS8">
        <v>3</v>
      </c>
      <c r="AT8">
        <v>5</v>
      </c>
      <c r="AU8" t="s">
        <v>64</v>
      </c>
      <c r="AV8">
        <v>5</v>
      </c>
      <c r="AW8" t="s">
        <v>65</v>
      </c>
      <c r="AX8">
        <v>5</v>
      </c>
      <c r="AY8" t="s">
        <v>143</v>
      </c>
      <c r="AZ8">
        <v>5</v>
      </c>
      <c r="BA8" t="s">
        <v>144</v>
      </c>
      <c r="BB8">
        <v>5</v>
      </c>
    </row>
    <row r="9" spans="1:54" x14ac:dyDescent="0.25">
      <c r="A9" t="s">
        <v>145</v>
      </c>
      <c r="B9">
        <f t="shared" si="0"/>
        <v>0.79200000000000004</v>
      </c>
      <c r="C9" s="6">
        <f t="shared" si="1"/>
        <v>99</v>
      </c>
      <c r="D9" s="6">
        <f t="shared" si="2"/>
        <v>104</v>
      </c>
      <c r="E9">
        <v>8.83</v>
      </c>
      <c r="F9">
        <v>0</v>
      </c>
      <c r="G9" s="2">
        <v>0.73</v>
      </c>
      <c r="H9" s="6">
        <v>5</v>
      </c>
      <c r="I9">
        <v>8.93</v>
      </c>
      <c r="J9">
        <v>3</v>
      </c>
      <c r="K9">
        <v>1100</v>
      </c>
      <c r="L9">
        <v>0</v>
      </c>
      <c r="M9" t="s">
        <v>146</v>
      </c>
      <c r="N9">
        <v>5</v>
      </c>
      <c r="O9" t="s">
        <v>147</v>
      </c>
      <c r="P9">
        <v>4</v>
      </c>
      <c r="Q9" t="s">
        <v>148</v>
      </c>
      <c r="R9">
        <v>5</v>
      </c>
      <c r="S9" t="s">
        <v>149</v>
      </c>
      <c r="T9">
        <v>5</v>
      </c>
      <c r="U9" s="3">
        <v>5974</v>
      </c>
      <c r="V9" s="6">
        <v>5</v>
      </c>
      <c r="W9" t="s">
        <v>150</v>
      </c>
      <c r="X9">
        <v>5</v>
      </c>
      <c r="Y9" t="s">
        <v>151</v>
      </c>
      <c r="Z9">
        <v>5</v>
      </c>
      <c r="AA9" t="s">
        <v>152</v>
      </c>
      <c r="AB9">
        <v>5</v>
      </c>
      <c r="AC9" t="s">
        <v>153</v>
      </c>
      <c r="AD9">
        <v>5</v>
      </c>
      <c r="AE9" t="s">
        <v>154</v>
      </c>
      <c r="AF9">
        <v>5</v>
      </c>
      <c r="AG9" t="s">
        <v>155</v>
      </c>
      <c r="AH9">
        <v>0</v>
      </c>
      <c r="AI9" t="s">
        <v>156</v>
      </c>
      <c r="AJ9">
        <v>0</v>
      </c>
      <c r="AK9" t="s">
        <v>157</v>
      </c>
      <c r="AL9">
        <v>2</v>
      </c>
      <c r="AM9">
        <v>2</v>
      </c>
      <c r="AN9">
        <v>5</v>
      </c>
      <c r="AO9">
        <v>2</v>
      </c>
      <c r="AP9">
        <v>5</v>
      </c>
      <c r="AQ9">
        <v>3</v>
      </c>
      <c r="AR9">
        <v>5</v>
      </c>
      <c r="AS9">
        <v>3</v>
      </c>
      <c r="AT9">
        <v>5</v>
      </c>
      <c r="AU9" t="s">
        <v>158</v>
      </c>
      <c r="AV9">
        <v>5</v>
      </c>
      <c r="AW9" t="s">
        <v>65</v>
      </c>
      <c r="AX9">
        <v>5</v>
      </c>
      <c r="AY9" t="s">
        <v>159</v>
      </c>
      <c r="AZ9">
        <v>5</v>
      </c>
      <c r="BA9" t="s">
        <v>160</v>
      </c>
      <c r="BB9">
        <v>5</v>
      </c>
    </row>
    <row r="10" spans="1:54" x14ac:dyDescent="0.25">
      <c r="A10" t="s">
        <v>161</v>
      </c>
      <c r="B10">
        <f t="shared" si="0"/>
        <v>0.85599999999999998</v>
      </c>
      <c r="C10" s="6">
        <f t="shared" si="1"/>
        <v>107</v>
      </c>
      <c r="D10" s="6">
        <f t="shared" si="2"/>
        <v>112</v>
      </c>
      <c r="E10">
        <v>25</v>
      </c>
      <c r="F10">
        <v>0</v>
      </c>
      <c r="G10">
        <v>0.72</v>
      </c>
      <c r="H10" s="6">
        <v>3</v>
      </c>
      <c r="I10">
        <v>8.83</v>
      </c>
      <c r="J10">
        <v>5</v>
      </c>
      <c r="K10">
        <v>74</v>
      </c>
      <c r="L10">
        <v>0</v>
      </c>
      <c r="M10" t="s">
        <v>162</v>
      </c>
      <c r="N10">
        <v>5</v>
      </c>
      <c r="O10" t="s">
        <v>163</v>
      </c>
      <c r="P10">
        <v>4</v>
      </c>
      <c r="Q10" t="s">
        <v>164</v>
      </c>
      <c r="R10">
        <v>2</v>
      </c>
      <c r="S10" t="s">
        <v>165</v>
      </c>
      <c r="T10">
        <v>5</v>
      </c>
      <c r="U10" s="3">
        <v>5974</v>
      </c>
      <c r="V10" s="6">
        <v>5</v>
      </c>
      <c r="W10" t="s">
        <v>166</v>
      </c>
      <c r="X10">
        <v>5</v>
      </c>
      <c r="Y10" t="s">
        <v>167</v>
      </c>
      <c r="Z10">
        <v>5</v>
      </c>
      <c r="AA10" t="s">
        <v>168</v>
      </c>
      <c r="AB10">
        <v>3</v>
      </c>
      <c r="AC10">
        <v>4</v>
      </c>
      <c r="AD10">
        <v>5</v>
      </c>
      <c r="AE10" t="s">
        <v>169</v>
      </c>
      <c r="AF10">
        <v>5</v>
      </c>
      <c r="AG10" t="s">
        <v>170</v>
      </c>
      <c r="AH10">
        <v>5</v>
      </c>
      <c r="AI10" t="s">
        <v>171</v>
      </c>
      <c r="AJ10">
        <v>5</v>
      </c>
      <c r="AK10" t="s">
        <v>172</v>
      </c>
      <c r="AL10">
        <v>5</v>
      </c>
      <c r="AM10">
        <v>2</v>
      </c>
      <c r="AN10">
        <v>5</v>
      </c>
      <c r="AO10">
        <v>2</v>
      </c>
      <c r="AP10">
        <v>5</v>
      </c>
      <c r="AQ10">
        <v>3</v>
      </c>
      <c r="AR10">
        <v>5</v>
      </c>
      <c r="AS10">
        <v>3</v>
      </c>
      <c r="AT10">
        <v>5</v>
      </c>
      <c r="AU10" t="s">
        <v>64</v>
      </c>
      <c r="AV10">
        <v>5</v>
      </c>
      <c r="AW10" t="s">
        <v>65</v>
      </c>
      <c r="AX10">
        <v>5</v>
      </c>
      <c r="AY10" t="s">
        <v>173</v>
      </c>
      <c r="AZ10">
        <v>5</v>
      </c>
      <c r="BA10" t="s">
        <v>174</v>
      </c>
      <c r="BB10">
        <v>5</v>
      </c>
    </row>
    <row r="11" spans="1:54" x14ac:dyDescent="0.25">
      <c r="A11" t="s">
        <v>175</v>
      </c>
      <c r="B11">
        <f t="shared" si="0"/>
        <v>0.84799999999999998</v>
      </c>
      <c r="C11" s="6">
        <f t="shared" si="1"/>
        <v>106</v>
      </c>
      <c r="D11" s="6">
        <f t="shared" si="2"/>
        <v>111</v>
      </c>
      <c r="E11" t="s">
        <v>176</v>
      </c>
      <c r="F11">
        <v>5</v>
      </c>
      <c r="G11">
        <v>0.73</v>
      </c>
      <c r="H11" s="6">
        <v>5</v>
      </c>
      <c r="I11" t="s">
        <v>113</v>
      </c>
      <c r="J11">
        <v>5</v>
      </c>
      <c r="K11">
        <v>95</v>
      </c>
      <c r="L11">
        <v>5</v>
      </c>
      <c r="M11" t="s">
        <v>177</v>
      </c>
      <c r="N11">
        <v>5</v>
      </c>
      <c r="O11" t="s">
        <v>178</v>
      </c>
      <c r="P11">
        <v>4</v>
      </c>
      <c r="Q11" t="s">
        <v>179</v>
      </c>
      <c r="R11">
        <v>5</v>
      </c>
      <c r="S11" t="s">
        <v>180</v>
      </c>
      <c r="T11">
        <v>2</v>
      </c>
      <c r="U11" s="3">
        <v>5974</v>
      </c>
      <c r="V11" s="6">
        <v>5</v>
      </c>
      <c r="W11" t="s">
        <v>181</v>
      </c>
      <c r="X11">
        <v>5</v>
      </c>
      <c r="Y11" t="s">
        <v>182</v>
      </c>
      <c r="Z11">
        <v>5</v>
      </c>
      <c r="AA11" t="s">
        <v>183</v>
      </c>
      <c r="AB11">
        <v>3</v>
      </c>
      <c r="AC11">
        <v>4</v>
      </c>
      <c r="AD11">
        <v>5</v>
      </c>
      <c r="AE11" t="s">
        <v>184</v>
      </c>
      <c r="AF11">
        <v>5</v>
      </c>
      <c r="AG11" t="s">
        <v>185</v>
      </c>
      <c r="AH11">
        <v>0</v>
      </c>
      <c r="AI11" t="s">
        <v>186</v>
      </c>
      <c r="AJ11">
        <v>0</v>
      </c>
      <c r="AK11" t="s">
        <v>187</v>
      </c>
      <c r="AL11">
        <v>2</v>
      </c>
      <c r="AM11">
        <v>2</v>
      </c>
      <c r="AN11">
        <v>5</v>
      </c>
      <c r="AO11">
        <v>2</v>
      </c>
      <c r="AP11">
        <v>5</v>
      </c>
      <c r="AQ11">
        <v>3</v>
      </c>
      <c r="AR11">
        <v>5</v>
      </c>
      <c r="AS11">
        <v>3</v>
      </c>
      <c r="AT11">
        <v>5</v>
      </c>
      <c r="AU11" t="s">
        <v>64</v>
      </c>
      <c r="AV11">
        <v>5</v>
      </c>
      <c r="AW11" t="s">
        <v>65</v>
      </c>
      <c r="AX11">
        <v>5</v>
      </c>
      <c r="AY11" t="s">
        <v>188</v>
      </c>
      <c r="AZ11">
        <v>5</v>
      </c>
      <c r="BA11" t="s">
        <v>189</v>
      </c>
      <c r="BB11">
        <v>5</v>
      </c>
    </row>
    <row r="12" spans="1:54" x14ac:dyDescent="0.25">
      <c r="A12" t="s">
        <v>190</v>
      </c>
      <c r="B12">
        <f t="shared" si="0"/>
        <v>0.94399999999999995</v>
      </c>
      <c r="C12" s="6">
        <f t="shared" si="1"/>
        <v>118</v>
      </c>
      <c r="D12" s="6">
        <f t="shared" si="2"/>
        <v>123</v>
      </c>
      <c r="E12">
        <v>15</v>
      </c>
      <c r="F12">
        <v>5</v>
      </c>
      <c r="G12">
        <v>0.73</v>
      </c>
      <c r="H12" s="6">
        <v>5</v>
      </c>
      <c r="I12">
        <v>8.94</v>
      </c>
      <c r="J12">
        <v>3</v>
      </c>
      <c r="K12">
        <v>93</v>
      </c>
      <c r="L12">
        <v>5</v>
      </c>
      <c r="M12" t="s">
        <v>191</v>
      </c>
      <c r="N12">
        <v>5</v>
      </c>
      <c r="O12" t="s">
        <v>192</v>
      </c>
      <c r="P12">
        <v>5</v>
      </c>
      <c r="Q12" t="s">
        <v>193</v>
      </c>
      <c r="R12">
        <v>5</v>
      </c>
      <c r="S12" t="s">
        <v>194</v>
      </c>
      <c r="T12">
        <v>2</v>
      </c>
      <c r="U12" t="s">
        <v>195</v>
      </c>
      <c r="V12" s="6">
        <v>5</v>
      </c>
      <c r="W12" t="s">
        <v>196</v>
      </c>
      <c r="X12">
        <v>5</v>
      </c>
      <c r="Y12" t="s">
        <v>197</v>
      </c>
      <c r="Z12">
        <v>5</v>
      </c>
      <c r="AA12" t="s">
        <v>198</v>
      </c>
      <c r="AB12">
        <v>5</v>
      </c>
      <c r="AC12">
        <v>4</v>
      </c>
      <c r="AD12">
        <v>5</v>
      </c>
      <c r="AE12" t="s">
        <v>199</v>
      </c>
      <c r="AF12">
        <v>5</v>
      </c>
      <c r="AG12" t="s">
        <v>200</v>
      </c>
      <c r="AH12">
        <v>5</v>
      </c>
      <c r="AI12" t="s">
        <v>201</v>
      </c>
      <c r="AJ12">
        <v>5</v>
      </c>
      <c r="AK12" t="s">
        <v>202</v>
      </c>
      <c r="AL12">
        <v>3</v>
      </c>
      <c r="AM12">
        <v>2</v>
      </c>
      <c r="AN12">
        <v>5</v>
      </c>
      <c r="AO12">
        <v>2</v>
      </c>
      <c r="AP12">
        <v>5</v>
      </c>
      <c r="AQ12">
        <v>3</v>
      </c>
      <c r="AR12">
        <v>5</v>
      </c>
      <c r="AS12">
        <v>3</v>
      </c>
      <c r="AT12">
        <v>5</v>
      </c>
      <c r="AU12" t="s">
        <v>64</v>
      </c>
      <c r="AV12">
        <v>5</v>
      </c>
      <c r="AW12" t="s">
        <v>65</v>
      </c>
      <c r="AX12">
        <v>5</v>
      </c>
      <c r="AY12" t="s">
        <v>203</v>
      </c>
      <c r="AZ12">
        <v>5</v>
      </c>
      <c r="BA12" t="s">
        <v>204</v>
      </c>
      <c r="BB12">
        <v>5</v>
      </c>
    </row>
    <row r="13" spans="1:54" x14ac:dyDescent="0.25">
      <c r="A13" t="s">
        <v>205</v>
      </c>
      <c r="B13">
        <f t="shared" si="0"/>
        <v>0.88</v>
      </c>
      <c r="C13" s="6">
        <f t="shared" si="1"/>
        <v>110</v>
      </c>
      <c r="D13" s="6">
        <f t="shared" si="2"/>
        <v>115</v>
      </c>
      <c r="E13">
        <v>7.56</v>
      </c>
      <c r="F13">
        <v>0</v>
      </c>
      <c r="G13" s="2">
        <v>0.73</v>
      </c>
      <c r="H13" s="6">
        <v>5</v>
      </c>
      <c r="I13">
        <v>8.83</v>
      </c>
      <c r="J13">
        <v>5</v>
      </c>
      <c r="K13">
        <v>95</v>
      </c>
      <c r="L13">
        <v>5</v>
      </c>
      <c r="M13" t="s">
        <v>206</v>
      </c>
      <c r="N13">
        <v>5</v>
      </c>
      <c r="O13" t="s">
        <v>207</v>
      </c>
      <c r="P13">
        <v>5</v>
      </c>
      <c r="Q13" t="s">
        <v>208</v>
      </c>
      <c r="R13">
        <v>5</v>
      </c>
      <c r="S13" t="s">
        <v>209</v>
      </c>
      <c r="T13">
        <v>5</v>
      </c>
      <c r="U13" s="3">
        <v>5974</v>
      </c>
      <c r="V13" s="6">
        <v>5</v>
      </c>
      <c r="W13" t="s">
        <v>210</v>
      </c>
      <c r="X13">
        <v>2</v>
      </c>
      <c r="Y13" t="s">
        <v>211</v>
      </c>
      <c r="Z13">
        <v>5</v>
      </c>
      <c r="AA13" t="s">
        <v>212</v>
      </c>
      <c r="AB13">
        <v>5</v>
      </c>
      <c r="AC13">
        <v>4</v>
      </c>
      <c r="AD13">
        <v>5</v>
      </c>
      <c r="AE13" t="s">
        <v>213</v>
      </c>
      <c r="AF13">
        <v>5</v>
      </c>
      <c r="AG13" t="s">
        <v>214</v>
      </c>
      <c r="AH13">
        <v>5</v>
      </c>
      <c r="AI13" t="s">
        <v>215</v>
      </c>
      <c r="AJ13">
        <v>5</v>
      </c>
      <c r="AK13" t="s">
        <v>216</v>
      </c>
      <c r="AL13">
        <v>3</v>
      </c>
      <c r="AM13">
        <v>2</v>
      </c>
      <c r="AN13">
        <v>5</v>
      </c>
      <c r="AO13">
        <v>2</v>
      </c>
      <c r="AP13">
        <v>5</v>
      </c>
      <c r="AQ13">
        <v>3</v>
      </c>
      <c r="AR13">
        <v>5</v>
      </c>
      <c r="AS13">
        <v>3</v>
      </c>
      <c r="AT13">
        <v>5</v>
      </c>
      <c r="AU13" t="s">
        <v>64</v>
      </c>
      <c r="AV13">
        <v>5</v>
      </c>
      <c r="AW13" t="s">
        <v>65</v>
      </c>
      <c r="AX13">
        <v>5</v>
      </c>
      <c r="AY13" t="s">
        <v>217</v>
      </c>
      <c r="AZ13">
        <v>3</v>
      </c>
      <c r="BA13" t="s">
        <v>218</v>
      </c>
      <c r="BB13">
        <v>2</v>
      </c>
    </row>
    <row r="14" spans="1:54" x14ac:dyDescent="0.25">
      <c r="A14" t="s">
        <v>219</v>
      </c>
      <c r="B14">
        <f t="shared" si="0"/>
        <v>0.94399999999999995</v>
      </c>
      <c r="C14" s="6">
        <f t="shared" si="1"/>
        <v>118</v>
      </c>
      <c r="D14" s="6">
        <f t="shared" si="2"/>
        <v>123</v>
      </c>
      <c r="E14" t="s">
        <v>220</v>
      </c>
      <c r="F14">
        <v>5</v>
      </c>
      <c r="G14">
        <v>0.73</v>
      </c>
      <c r="H14" s="6">
        <v>5</v>
      </c>
      <c r="I14" t="s">
        <v>113</v>
      </c>
      <c r="J14">
        <v>5</v>
      </c>
      <c r="K14" t="s">
        <v>221</v>
      </c>
      <c r="L14">
        <v>5</v>
      </c>
      <c r="M14" t="s">
        <v>222</v>
      </c>
      <c r="N14">
        <v>5</v>
      </c>
      <c r="O14" t="s">
        <v>223</v>
      </c>
      <c r="P14">
        <v>5</v>
      </c>
      <c r="Q14" t="s">
        <v>224</v>
      </c>
      <c r="R14">
        <v>5</v>
      </c>
      <c r="S14" t="s">
        <v>225</v>
      </c>
      <c r="T14">
        <v>5</v>
      </c>
      <c r="U14" s="3">
        <v>5974</v>
      </c>
      <c r="V14" s="6">
        <v>5</v>
      </c>
      <c r="W14" t="s">
        <v>226</v>
      </c>
      <c r="X14">
        <v>2</v>
      </c>
      <c r="Y14" t="s">
        <v>227</v>
      </c>
      <c r="Z14">
        <v>4</v>
      </c>
      <c r="AA14" t="s">
        <v>228</v>
      </c>
      <c r="AB14">
        <v>5</v>
      </c>
      <c r="AC14">
        <v>4</v>
      </c>
      <c r="AD14">
        <v>5</v>
      </c>
      <c r="AE14" t="s">
        <v>77</v>
      </c>
      <c r="AF14">
        <v>5</v>
      </c>
      <c r="AG14" t="s">
        <v>229</v>
      </c>
      <c r="AH14">
        <v>5</v>
      </c>
      <c r="AI14" t="s">
        <v>230</v>
      </c>
      <c r="AJ14">
        <v>5</v>
      </c>
      <c r="AK14" t="s">
        <v>231</v>
      </c>
      <c r="AL14">
        <v>2</v>
      </c>
      <c r="AM14">
        <v>2</v>
      </c>
      <c r="AN14">
        <v>5</v>
      </c>
      <c r="AO14">
        <v>2</v>
      </c>
      <c r="AP14">
        <v>5</v>
      </c>
      <c r="AQ14">
        <v>3</v>
      </c>
      <c r="AR14">
        <v>5</v>
      </c>
      <c r="AS14">
        <v>3</v>
      </c>
      <c r="AT14">
        <v>5</v>
      </c>
      <c r="AU14" t="s">
        <v>64</v>
      </c>
      <c r="AV14">
        <v>5</v>
      </c>
      <c r="AW14" t="s">
        <v>65</v>
      </c>
      <c r="AX14">
        <v>5</v>
      </c>
      <c r="AY14" t="s">
        <v>232</v>
      </c>
      <c r="AZ14">
        <v>5</v>
      </c>
      <c r="BA14" t="s">
        <v>233</v>
      </c>
      <c r="BB14">
        <v>5</v>
      </c>
    </row>
    <row r="15" spans="1:54" x14ac:dyDescent="0.25">
      <c r="A15" t="s">
        <v>234</v>
      </c>
      <c r="B15">
        <f t="shared" si="0"/>
        <v>0.80800000000000005</v>
      </c>
      <c r="C15" s="6">
        <f t="shared" si="1"/>
        <v>101</v>
      </c>
      <c r="D15" s="6">
        <f t="shared" si="2"/>
        <v>106</v>
      </c>
      <c r="E15">
        <v>8.83</v>
      </c>
      <c r="F15">
        <v>0</v>
      </c>
      <c r="G15">
        <v>0.73</v>
      </c>
      <c r="H15" s="6">
        <v>5</v>
      </c>
      <c r="I15">
        <v>8.83</v>
      </c>
      <c r="J15">
        <v>5</v>
      </c>
      <c r="K15">
        <v>1375</v>
      </c>
      <c r="L15">
        <v>0</v>
      </c>
      <c r="M15" t="s">
        <v>235</v>
      </c>
      <c r="N15">
        <v>5</v>
      </c>
      <c r="O15" t="s">
        <v>236</v>
      </c>
      <c r="P15">
        <v>3</v>
      </c>
      <c r="Q15" t="s">
        <v>237</v>
      </c>
      <c r="R15">
        <v>4</v>
      </c>
      <c r="S15" t="s">
        <v>238</v>
      </c>
      <c r="T15">
        <v>2</v>
      </c>
      <c r="U15">
        <v>5974</v>
      </c>
      <c r="V15" s="6">
        <v>5</v>
      </c>
      <c r="W15" t="s">
        <v>239</v>
      </c>
      <c r="X15">
        <v>2</v>
      </c>
      <c r="Y15" t="s">
        <v>240</v>
      </c>
      <c r="Z15">
        <v>4</v>
      </c>
      <c r="AA15" t="s">
        <v>241</v>
      </c>
      <c r="AB15">
        <v>5</v>
      </c>
      <c r="AC15">
        <v>4</v>
      </c>
      <c r="AD15">
        <v>5</v>
      </c>
      <c r="AE15" t="s">
        <v>242</v>
      </c>
      <c r="AF15">
        <v>5</v>
      </c>
      <c r="AG15" t="s">
        <v>243</v>
      </c>
      <c r="AH15">
        <v>5</v>
      </c>
      <c r="AI15" t="s">
        <v>244</v>
      </c>
      <c r="AJ15">
        <v>5</v>
      </c>
      <c r="AK15" t="s">
        <v>245</v>
      </c>
      <c r="AL15">
        <v>3</v>
      </c>
      <c r="AM15">
        <v>2</v>
      </c>
      <c r="AN15">
        <v>5</v>
      </c>
      <c r="AO15">
        <v>2</v>
      </c>
      <c r="AP15">
        <v>5</v>
      </c>
      <c r="AQ15">
        <v>3</v>
      </c>
      <c r="AR15">
        <v>5</v>
      </c>
      <c r="AS15">
        <v>3</v>
      </c>
      <c r="AT15">
        <v>5</v>
      </c>
      <c r="AU15" t="s">
        <v>64</v>
      </c>
      <c r="AV15">
        <v>5</v>
      </c>
      <c r="AW15" t="s">
        <v>65</v>
      </c>
      <c r="AX15">
        <v>5</v>
      </c>
      <c r="AY15" t="s">
        <v>246</v>
      </c>
      <c r="AZ15">
        <v>5</v>
      </c>
      <c r="BA15" t="s">
        <v>247</v>
      </c>
      <c r="BB15">
        <v>3</v>
      </c>
    </row>
    <row r="16" spans="1:54" x14ac:dyDescent="0.25">
      <c r="A16" t="s">
        <v>248</v>
      </c>
      <c r="B16">
        <f t="shared" si="0"/>
        <v>0.97599999999999998</v>
      </c>
      <c r="C16" s="6">
        <f t="shared" si="1"/>
        <v>122</v>
      </c>
      <c r="D16" s="6">
        <f t="shared" si="2"/>
        <v>127</v>
      </c>
      <c r="E16">
        <v>15</v>
      </c>
      <c r="F16">
        <v>5</v>
      </c>
      <c r="G16">
        <v>0.73</v>
      </c>
      <c r="H16" s="6">
        <v>5</v>
      </c>
      <c r="I16">
        <v>8.83</v>
      </c>
      <c r="J16">
        <v>5</v>
      </c>
      <c r="K16">
        <v>95</v>
      </c>
      <c r="L16">
        <v>5</v>
      </c>
      <c r="M16" t="s">
        <v>249</v>
      </c>
      <c r="N16">
        <v>5</v>
      </c>
      <c r="O16" t="s">
        <v>250</v>
      </c>
      <c r="P16">
        <v>4</v>
      </c>
      <c r="Q16" t="s">
        <v>251</v>
      </c>
      <c r="R16">
        <v>5</v>
      </c>
      <c r="S16" t="s">
        <v>252</v>
      </c>
      <c r="T16">
        <v>5</v>
      </c>
      <c r="U16">
        <v>5974</v>
      </c>
      <c r="V16" s="6">
        <v>5</v>
      </c>
      <c r="W16" t="s">
        <v>253</v>
      </c>
      <c r="X16">
        <v>5</v>
      </c>
      <c r="Y16" t="s">
        <v>254</v>
      </c>
      <c r="Z16">
        <v>5</v>
      </c>
      <c r="AA16" t="s">
        <v>255</v>
      </c>
      <c r="AB16">
        <v>5</v>
      </c>
      <c r="AC16">
        <v>4</v>
      </c>
      <c r="AD16">
        <v>5</v>
      </c>
      <c r="AE16" t="s">
        <v>105</v>
      </c>
      <c r="AF16">
        <v>5</v>
      </c>
      <c r="AG16" t="s">
        <v>256</v>
      </c>
      <c r="AH16">
        <v>5</v>
      </c>
      <c r="AI16" t="s">
        <v>257</v>
      </c>
      <c r="AJ16">
        <v>5</v>
      </c>
      <c r="AK16" t="s">
        <v>258</v>
      </c>
      <c r="AL16">
        <v>3</v>
      </c>
      <c r="AM16">
        <v>2</v>
      </c>
      <c r="AN16">
        <v>5</v>
      </c>
      <c r="AO16">
        <v>2</v>
      </c>
      <c r="AP16">
        <v>5</v>
      </c>
      <c r="AQ16">
        <v>3</v>
      </c>
      <c r="AR16">
        <v>5</v>
      </c>
      <c r="AS16">
        <v>3</v>
      </c>
      <c r="AT16">
        <v>5</v>
      </c>
      <c r="AU16" t="s">
        <v>64</v>
      </c>
      <c r="AV16">
        <v>5</v>
      </c>
      <c r="AW16" t="s">
        <v>65</v>
      </c>
      <c r="AX16">
        <v>5</v>
      </c>
      <c r="AY16" t="s">
        <v>259</v>
      </c>
      <c r="AZ16">
        <v>5</v>
      </c>
      <c r="BA16" t="s">
        <v>260</v>
      </c>
      <c r="BB16">
        <v>5</v>
      </c>
    </row>
    <row r="17" spans="1:54" x14ac:dyDescent="0.25">
      <c r="A17" t="s">
        <v>261</v>
      </c>
      <c r="B17">
        <f t="shared" si="0"/>
        <v>0.94399999999999995</v>
      </c>
      <c r="C17" s="6">
        <f t="shared" si="1"/>
        <v>118</v>
      </c>
      <c r="D17" s="6">
        <f t="shared" si="2"/>
        <v>123</v>
      </c>
      <c r="E17" t="s">
        <v>262</v>
      </c>
      <c r="F17">
        <v>5</v>
      </c>
      <c r="G17">
        <v>0.73</v>
      </c>
      <c r="H17" s="6">
        <v>5</v>
      </c>
      <c r="I17">
        <v>8.83</v>
      </c>
      <c r="J17">
        <v>5</v>
      </c>
      <c r="K17">
        <v>95</v>
      </c>
      <c r="L17">
        <v>5</v>
      </c>
      <c r="M17" t="s">
        <v>263</v>
      </c>
      <c r="N17">
        <v>3</v>
      </c>
      <c r="O17" t="s">
        <v>264</v>
      </c>
      <c r="P17">
        <v>3</v>
      </c>
      <c r="Q17" t="s">
        <v>265</v>
      </c>
      <c r="R17">
        <v>5</v>
      </c>
      <c r="S17" t="s">
        <v>266</v>
      </c>
      <c r="T17">
        <v>5</v>
      </c>
      <c r="U17" s="3">
        <v>5974</v>
      </c>
      <c r="V17" s="6">
        <v>5</v>
      </c>
      <c r="W17" t="s">
        <v>267</v>
      </c>
      <c r="X17">
        <v>2</v>
      </c>
      <c r="Y17" t="s">
        <v>268</v>
      </c>
      <c r="Z17">
        <v>5</v>
      </c>
      <c r="AA17" t="s">
        <v>269</v>
      </c>
      <c r="AB17">
        <v>5</v>
      </c>
      <c r="AC17">
        <v>4</v>
      </c>
      <c r="AD17">
        <v>5</v>
      </c>
      <c r="AE17" t="s">
        <v>60</v>
      </c>
      <c r="AF17">
        <v>5</v>
      </c>
      <c r="AG17" t="s">
        <v>270</v>
      </c>
      <c r="AH17">
        <v>5</v>
      </c>
      <c r="AI17" t="s">
        <v>271</v>
      </c>
      <c r="AJ17">
        <v>5</v>
      </c>
      <c r="AK17" t="s">
        <v>272</v>
      </c>
      <c r="AL17">
        <v>5</v>
      </c>
      <c r="AM17">
        <v>2</v>
      </c>
      <c r="AN17">
        <v>5</v>
      </c>
      <c r="AO17">
        <v>2</v>
      </c>
      <c r="AP17">
        <v>5</v>
      </c>
      <c r="AQ17">
        <v>3</v>
      </c>
      <c r="AR17">
        <v>5</v>
      </c>
      <c r="AS17">
        <v>3</v>
      </c>
      <c r="AT17">
        <v>5</v>
      </c>
      <c r="AU17" t="s">
        <v>64</v>
      </c>
      <c r="AV17">
        <v>5</v>
      </c>
      <c r="AW17" t="s">
        <v>273</v>
      </c>
      <c r="AX17">
        <v>5</v>
      </c>
      <c r="AY17" t="s">
        <v>274</v>
      </c>
      <c r="AZ17">
        <v>5</v>
      </c>
      <c r="BA17" t="s">
        <v>275</v>
      </c>
      <c r="BB17">
        <v>5</v>
      </c>
    </row>
    <row r="18" spans="1:54" x14ac:dyDescent="0.25">
      <c r="A18" t="s">
        <v>276</v>
      </c>
      <c r="B18">
        <f t="shared" si="0"/>
        <v>0.85599999999999998</v>
      </c>
      <c r="C18" s="6">
        <f t="shared" si="1"/>
        <v>107</v>
      </c>
      <c r="D18" s="6">
        <f t="shared" si="2"/>
        <v>112</v>
      </c>
      <c r="E18" t="s">
        <v>277</v>
      </c>
      <c r="F18">
        <v>5</v>
      </c>
      <c r="G18" t="s">
        <v>278</v>
      </c>
      <c r="H18" s="6">
        <v>0</v>
      </c>
      <c r="I18">
        <v>8.83</v>
      </c>
      <c r="J18">
        <v>5</v>
      </c>
      <c r="K18">
        <v>74</v>
      </c>
      <c r="L18">
        <v>0</v>
      </c>
      <c r="M18" t="s">
        <v>279</v>
      </c>
      <c r="N18">
        <v>5</v>
      </c>
      <c r="O18" t="s">
        <v>280</v>
      </c>
      <c r="P18">
        <v>5</v>
      </c>
      <c r="Q18" t="s">
        <v>281</v>
      </c>
      <c r="R18">
        <v>5</v>
      </c>
      <c r="S18" t="s">
        <v>282</v>
      </c>
      <c r="T18">
        <v>5</v>
      </c>
      <c r="U18" s="3">
        <v>5974</v>
      </c>
      <c r="V18" s="6">
        <v>5</v>
      </c>
      <c r="W18" t="s">
        <v>283</v>
      </c>
      <c r="X18">
        <v>0</v>
      </c>
      <c r="Y18" t="s">
        <v>284</v>
      </c>
      <c r="Z18">
        <v>5</v>
      </c>
      <c r="AA18" t="s">
        <v>285</v>
      </c>
      <c r="AB18">
        <v>5</v>
      </c>
      <c r="AC18">
        <v>4</v>
      </c>
      <c r="AD18">
        <v>5</v>
      </c>
      <c r="AE18" t="s">
        <v>286</v>
      </c>
      <c r="AF18">
        <v>5</v>
      </c>
      <c r="AG18" t="s">
        <v>287</v>
      </c>
      <c r="AH18">
        <v>5</v>
      </c>
      <c r="AI18" t="s">
        <v>288</v>
      </c>
      <c r="AJ18">
        <v>5</v>
      </c>
      <c r="AK18" t="s">
        <v>289</v>
      </c>
      <c r="AL18">
        <v>5</v>
      </c>
      <c r="AM18">
        <v>2</v>
      </c>
      <c r="AN18">
        <v>5</v>
      </c>
      <c r="AO18">
        <v>2</v>
      </c>
      <c r="AP18">
        <v>5</v>
      </c>
      <c r="AQ18">
        <v>2</v>
      </c>
      <c r="AR18">
        <v>5</v>
      </c>
      <c r="AS18">
        <v>3</v>
      </c>
      <c r="AT18">
        <v>5</v>
      </c>
      <c r="AU18" t="s">
        <v>64</v>
      </c>
      <c r="AV18">
        <v>5</v>
      </c>
      <c r="AW18" t="s">
        <v>65</v>
      </c>
      <c r="AX18">
        <v>5</v>
      </c>
      <c r="AY18" t="s">
        <v>290</v>
      </c>
      <c r="AZ18">
        <v>5</v>
      </c>
      <c r="BA18" t="s">
        <v>291</v>
      </c>
      <c r="BB18">
        <v>2</v>
      </c>
    </row>
    <row r="19" spans="1:54" x14ac:dyDescent="0.25">
      <c r="A19" t="s">
        <v>292</v>
      </c>
      <c r="B19">
        <f t="shared" si="0"/>
        <v>0.78400000000000003</v>
      </c>
      <c r="C19" s="6">
        <f t="shared" si="1"/>
        <v>98</v>
      </c>
      <c r="D19" s="6">
        <f t="shared" si="2"/>
        <v>103</v>
      </c>
      <c r="E19">
        <v>8.83</v>
      </c>
      <c r="F19">
        <v>0</v>
      </c>
      <c r="G19">
        <v>0.73</v>
      </c>
      <c r="H19" s="6">
        <v>5</v>
      </c>
      <c r="I19">
        <v>12.3</v>
      </c>
      <c r="J19">
        <v>0</v>
      </c>
      <c r="K19">
        <v>95</v>
      </c>
      <c r="L19">
        <v>5</v>
      </c>
      <c r="M19" t="s">
        <v>293</v>
      </c>
      <c r="N19">
        <v>5</v>
      </c>
      <c r="O19" t="s">
        <v>294</v>
      </c>
      <c r="P19">
        <v>2</v>
      </c>
      <c r="Q19" t="s">
        <v>295</v>
      </c>
      <c r="R19">
        <v>5</v>
      </c>
      <c r="S19" t="s">
        <v>296</v>
      </c>
      <c r="T19">
        <v>5</v>
      </c>
      <c r="U19" s="4">
        <v>5974</v>
      </c>
      <c r="V19" s="6">
        <v>5</v>
      </c>
      <c r="W19" t="s">
        <v>297</v>
      </c>
      <c r="X19">
        <v>3</v>
      </c>
      <c r="Y19" t="s">
        <v>298</v>
      </c>
      <c r="Z19">
        <v>5</v>
      </c>
      <c r="AA19" t="s">
        <v>299</v>
      </c>
      <c r="AB19">
        <v>0</v>
      </c>
      <c r="AC19">
        <v>4</v>
      </c>
      <c r="AD19">
        <v>5</v>
      </c>
      <c r="AE19" t="s">
        <v>300</v>
      </c>
      <c r="AF19">
        <v>5</v>
      </c>
      <c r="AG19" t="s">
        <v>301</v>
      </c>
      <c r="AH19">
        <v>3</v>
      </c>
      <c r="AI19" t="s">
        <v>302</v>
      </c>
      <c r="AJ19">
        <v>3</v>
      </c>
      <c r="AK19" t="s">
        <v>303</v>
      </c>
      <c r="AL19">
        <v>2</v>
      </c>
      <c r="AM19">
        <v>2</v>
      </c>
      <c r="AN19">
        <v>5</v>
      </c>
      <c r="AO19">
        <v>2</v>
      </c>
      <c r="AP19">
        <v>5</v>
      </c>
      <c r="AQ19">
        <v>3</v>
      </c>
      <c r="AR19">
        <v>5</v>
      </c>
      <c r="AS19">
        <v>3</v>
      </c>
      <c r="AT19">
        <v>5</v>
      </c>
      <c r="AU19" t="s">
        <v>64</v>
      </c>
      <c r="AV19">
        <v>5</v>
      </c>
      <c r="AW19" t="s">
        <v>65</v>
      </c>
      <c r="AX19">
        <v>5</v>
      </c>
      <c r="AY19" t="s">
        <v>304</v>
      </c>
      <c r="AZ19">
        <v>5</v>
      </c>
      <c r="BA19" t="s">
        <v>305</v>
      </c>
      <c r="BB19">
        <v>5</v>
      </c>
    </row>
    <row r="20" spans="1:54" x14ac:dyDescent="0.25">
      <c r="A20" t="s">
        <v>306</v>
      </c>
      <c r="B20">
        <f t="shared" si="0"/>
        <v>0.92800000000000005</v>
      </c>
      <c r="C20" s="6">
        <f t="shared" si="1"/>
        <v>116</v>
      </c>
      <c r="D20" s="6">
        <f t="shared" si="2"/>
        <v>121</v>
      </c>
      <c r="E20">
        <v>15</v>
      </c>
      <c r="F20">
        <v>5</v>
      </c>
      <c r="G20">
        <v>0.72</v>
      </c>
      <c r="H20" s="6">
        <v>5</v>
      </c>
      <c r="I20">
        <v>8.83</v>
      </c>
      <c r="J20">
        <v>5</v>
      </c>
      <c r="K20">
        <v>95</v>
      </c>
      <c r="L20">
        <v>5</v>
      </c>
      <c r="M20" t="s">
        <v>307</v>
      </c>
      <c r="N20">
        <v>5</v>
      </c>
      <c r="O20" t="s">
        <v>308</v>
      </c>
      <c r="P20">
        <v>4</v>
      </c>
      <c r="Q20" t="s">
        <v>309</v>
      </c>
      <c r="R20">
        <v>4</v>
      </c>
      <c r="S20" t="s">
        <v>310</v>
      </c>
      <c r="T20">
        <v>5</v>
      </c>
      <c r="U20" s="3">
        <v>5974</v>
      </c>
      <c r="V20" s="6">
        <v>5</v>
      </c>
      <c r="W20" t="s">
        <v>311</v>
      </c>
      <c r="X20">
        <v>5</v>
      </c>
      <c r="Y20" t="s">
        <v>312</v>
      </c>
      <c r="Z20">
        <v>3</v>
      </c>
      <c r="AA20" t="s">
        <v>313</v>
      </c>
      <c r="AB20">
        <v>5</v>
      </c>
      <c r="AC20">
        <v>4</v>
      </c>
      <c r="AD20">
        <v>5</v>
      </c>
      <c r="AE20" t="s">
        <v>314</v>
      </c>
      <c r="AF20">
        <v>5</v>
      </c>
      <c r="AG20" t="s">
        <v>315</v>
      </c>
      <c r="AH20">
        <v>3</v>
      </c>
      <c r="AI20" t="s">
        <v>316</v>
      </c>
      <c r="AJ20">
        <v>3</v>
      </c>
      <c r="AK20" t="s">
        <v>317</v>
      </c>
      <c r="AL20">
        <v>4</v>
      </c>
      <c r="AM20">
        <v>2</v>
      </c>
      <c r="AN20">
        <v>5</v>
      </c>
      <c r="AO20">
        <v>2</v>
      </c>
      <c r="AP20">
        <v>5</v>
      </c>
      <c r="AQ20">
        <v>3</v>
      </c>
      <c r="AR20">
        <v>5</v>
      </c>
      <c r="AS20">
        <v>3</v>
      </c>
      <c r="AT20">
        <v>5</v>
      </c>
      <c r="AU20" t="s">
        <v>64</v>
      </c>
      <c r="AV20">
        <v>5</v>
      </c>
      <c r="AW20" t="s">
        <v>65</v>
      </c>
      <c r="AX20">
        <v>5</v>
      </c>
      <c r="AY20" t="s">
        <v>318</v>
      </c>
      <c r="AZ20">
        <v>5</v>
      </c>
      <c r="BA20" t="s">
        <v>319</v>
      </c>
      <c r="BB20">
        <v>5</v>
      </c>
    </row>
    <row r="21" spans="1:54" x14ac:dyDescent="0.25">
      <c r="A21" t="s">
        <v>320</v>
      </c>
      <c r="B21">
        <f t="shared" si="0"/>
        <v>0.85599999999999998</v>
      </c>
      <c r="C21" s="6">
        <f t="shared" si="1"/>
        <v>107</v>
      </c>
      <c r="D21" s="6">
        <f t="shared" si="2"/>
        <v>112</v>
      </c>
      <c r="E21" t="s">
        <v>321</v>
      </c>
      <c r="F21">
        <v>5</v>
      </c>
      <c r="G21">
        <v>0.73</v>
      </c>
      <c r="H21" s="6">
        <v>5</v>
      </c>
      <c r="I21">
        <v>8.84</v>
      </c>
      <c r="J21">
        <v>3</v>
      </c>
      <c r="K21" t="s">
        <v>322</v>
      </c>
      <c r="L21">
        <v>5</v>
      </c>
      <c r="M21" t="s">
        <v>323</v>
      </c>
      <c r="N21">
        <v>3</v>
      </c>
      <c r="O21" t="s">
        <v>324</v>
      </c>
      <c r="P21">
        <v>4</v>
      </c>
      <c r="Q21" t="s">
        <v>325</v>
      </c>
      <c r="R21">
        <v>5</v>
      </c>
      <c r="S21" t="s">
        <v>326</v>
      </c>
      <c r="T21">
        <v>2</v>
      </c>
      <c r="U21" s="1">
        <v>5974</v>
      </c>
      <c r="V21" s="6">
        <v>5</v>
      </c>
      <c r="W21" t="s">
        <v>327</v>
      </c>
      <c r="X21">
        <v>5</v>
      </c>
      <c r="Y21" t="s">
        <v>328</v>
      </c>
      <c r="Z21">
        <v>5</v>
      </c>
      <c r="AA21" t="s">
        <v>329</v>
      </c>
      <c r="AB21">
        <v>2</v>
      </c>
      <c r="AC21">
        <v>5</v>
      </c>
      <c r="AD21">
        <v>0</v>
      </c>
      <c r="AE21" t="s">
        <v>330</v>
      </c>
      <c r="AF21">
        <v>5</v>
      </c>
      <c r="AG21" t="s">
        <v>331</v>
      </c>
      <c r="AH21">
        <v>5</v>
      </c>
      <c r="AI21" t="s">
        <v>332</v>
      </c>
      <c r="AJ21">
        <v>5</v>
      </c>
      <c r="AK21" t="s">
        <v>333</v>
      </c>
      <c r="AL21">
        <v>3</v>
      </c>
      <c r="AM21">
        <v>2</v>
      </c>
      <c r="AN21">
        <v>5</v>
      </c>
      <c r="AO21">
        <v>2</v>
      </c>
      <c r="AP21">
        <v>5</v>
      </c>
      <c r="AQ21">
        <v>3</v>
      </c>
      <c r="AR21">
        <v>5</v>
      </c>
      <c r="AS21">
        <v>3</v>
      </c>
      <c r="AT21">
        <v>5</v>
      </c>
      <c r="AU21" t="s">
        <v>64</v>
      </c>
      <c r="AV21">
        <v>5</v>
      </c>
      <c r="AW21" t="s">
        <v>65</v>
      </c>
      <c r="AX21">
        <v>5</v>
      </c>
      <c r="AY21" t="s">
        <v>334</v>
      </c>
      <c r="AZ21">
        <v>5</v>
      </c>
      <c r="BA21" t="s">
        <v>335</v>
      </c>
      <c r="BB21">
        <v>5</v>
      </c>
    </row>
    <row r="22" spans="1:54" x14ac:dyDescent="0.25">
      <c r="A22" t="s">
        <v>336</v>
      </c>
      <c r="B22">
        <f t="shared" si="0"/>
        <v>0.99199999999999999</v>
      </c>
      <c r="C22" s="6">
        <f t="shared" si="1"/>
        <v>124</v>
      </c>
      <c r="D22" s="6">
        <f t="shared" si="2"/>
        <v>129</v>
      </c>
      <c r="E22" t="s">
        <v>277</v>
      </c>
      <c r="F22">
        <v>5</v>
      </c>
      <c r="G22" s="2">
        <v>0.73</v>
      </c>
      <c r="H22" s="6">
        <v>5</v>
      </c>
      <c r="I22">
        <v>8.83</v>
      </c>
      <c r="J22">
        <v>5</v>
      </c>
      <c r="K22">
        <v>95</v>
      </c>
      <c r="L22">
        <v>5</v>
      </c>
      <c r="M22" t="s">
        <v>337</v>
      </c>
      <c r="N22">
        <v>5</v>
      </c>
      <c r="O22" t="s">
        <v>338</v>
      </c>
      <c r="P22">
        <v>4</v>
      </c>
      <c r="Q22" t="s">
        <v>339</v>
      </c>
      <c r="R22">
        <v>5</v>
      </c>
      <c r="S22" t="s">
        <v>340</v>
      </c>
      <c r="T22">
        <v>5</v>
      </c>
      <c r="U22" s="3">
        <v>5974</v>
      </c>
      <c r="V22" s="6">
        <v>5</v>
      </c>
      <c r="W22" t="s">
        <v>341</v>
      </c>
      <c r="X22">
        <v>5</v>
      </c>
      <c r="Y22" t="s">
        <v>342</v>
      </c>
      <c r="Z22">
        <v>5</v>
      </c>
      <c r="AA22" t="s">
        <v>343</v>
      </c>
      <c r="AB22">
        <v>5</v>
      </c>
      <c r="AC22">
        <v>4</v>
      </c>
      <c r="AD22">
        <v>5</v>
      </c>
      <c r="AE22" t="s">
        <v>300</v>
      </c>
      <c r="AF22">
        <v>5</v>
      </c>
      <c r="AG22" t="s">
        <v>344</v>
      </c>
      <c r="AH22">
        <v>5</v>
      </c>
      <c r="AI22" t="s">
        <v>345</v>
      </c>
      <c r="AJ22">
        <v>5</v>
      </c>
      <c r="AK22" t="s">
        <v>346</v>
      </c>
      <c r="AL22">
        <v>5</v>
      </c>
      <c r="AM22">
        <v>2</v>
      </c>
      <c r="AN22">
        <v>5</v>
      </c>
      <c r="AO22">
        <v>2</v>
      </c>
      <c r="AP22">
        <v>5</v>
      </c>
      <c r="AQ22">
        <v>3</v>
      </c>
      <c r="AR22">
        <v>5</v>
      </c>
      <c r="AS22">
        <v>3</v>
      </c>
      <c r="AT22">
        <v>5</v>
      </c>
      <c r="AU22" t="s">
        <v>64</v>
      </c>
      <c r="AV22">
        <v>5</v>
      </c>
      <c r="AW22" t="s">
        <v>65</v>
      </c>
      <c r="AX22">
        <v>5</v>
      </c>
      <c r="AY22" t="s">
        <v>347</v>
      </c>
      <c r="AZ22">
        <v>5</v>
      </c>
      <c r="BA22" t="s">
        <v>348</v>
      </c>
      <c r="BB22">
        <v>5</v>
      </c>
    </row>
    <row r="23" spans="1:54" x14ac:dyDescent="0.25">
      <c r="A23" t="s">
        <v>349</v>
      </c>
      <c r="B23">
        <f t="shared" si="0"/>
        <v>0.99199999999999999</v>
      </c>
      <c r="C23" s="6">
        <f t="shared" si="1"/>
        <v>124</v>
      </c>
      <c r="D23" s="6">
        <f t="shared" si="2"/>
        <v>129</v>
      </c>
      <c r="E23">
        <v>15</v>
      </c>
      <c r="F23">
        <v>5</v>
      </c>
      <c r="G23">
        <v>0.73</v>
      </c>
      <c r="H23" s="6">
        <v>5</v>
      </c>
      <c r="I23">
        <v>8.83</v>
      </c>
      <c r="J23">
        <v>5</v>
      </c>
      <c r="K23">
        <v>95</v>
      </c>
      <c r="L23">
        <v>5</v>
      </c>
      <c r="M23" t="s">
        <v>350</v>
      </c>
      <c r="N23">
        <v>5</v>
      </c>
      <c r="O23" t="s">
        <v>351</v>
      </c>
      <c r="P23">
        <v>4</v>
      </c>
      <c r="Q23" t="s">
        <v>352</v>
      </c>
      <c r="R23">
        <v>5</v>
      </c>
      <c r="S23" t="s">
        <v>353</v>
      </c>
      <c r="T23">
        <v>5</v>
      </c>
      <c r="U23" s="3">
        <v>5974</v>
      </c>
      <c r="V23" s="6">
        <v>5</v>
      </c>
      <c r="W23" t="s">
        <v>354</v>
      </c>
      <c r="X23">
        <v>5</v>
      </c>
      <c r="Y23" t="s">
        <v>355</v>
      </c>
      <c r="Z23">
        <v>5</v>
      </c>
      <c r="AA23" t="s">
        <v>356</v>
      </c>
      <c r="AB23">
        <v>5</v>
      </c>
      <c r="AC23">
        <v>4</v>
      </c>
      <c r="AD23">
        <v>5</v>
      </c>
      <c r="AE23" t="s">
        <v>357</v>
      </c>
      <c r="AF23">
        <v>5</v>
      </c>
      <c r="AG23" t="s">
        <v>358</v>
      </c>
      <c r="AH23">
        <v>5</v>
      </c>
      <c r="AI23" t="s">
        <v>359</v>
      </c>
      <c r="AJ23">
        <v>5</v>
      </c>
      <c r="AK23" t="s">
        <v>360</v>
      </c>
      <c r="AL23">
        <v>5</v>
      </c>
      <c r="AM23">
        <v>2</v>
      </c>
      <c r="AN23">
        <v>5</v>
      </c>
      <c r="AO23">
        <v>2</v>
      </c>
      <c r="AP23">
        <v>5</v>
      </c>
      <c r="AQ23">
        <v>3</v>
      </c>
      <c r="AR23">
        <v>5</v>
      </c>
      <c r="AS23">
        <v>3</v>
      </c>
      <c r="AT23">
        <v>5</v>
      </c>
      <c r="AU23" t="s">
        <v>64</v>
      </c>
      <c r="AV23">
        <v>5</v>
      </c>
      <c r="AW23" t="s">
        <v>65</v>
      </c>
      <c r="AX23">
        <v>5</v>
      </c>
      <c r="AY23" t="s">
        <v>361</v>
      </c>
      <c r="AZ23">
        <v>5</v>
      </c>
      <c r="BA23" t="s">
        <v>362</v>
      </c>
      <c r="BB23">
        <v>5</v>
      </c>
    </row>
    <row r="24" spans="1:54" x14ac:dyDescent="0.25">
      <c r="A24" t="s">
        <v>363</v>
      </c>
      <c r="B24">
        <f t="shared" si="0"/>
        <v>0.88800000000000001</v>
      </c>
      <c r="C24" s="6">
        <f t="shared" si="1"/>
        <v>111</v>
      </c>
      <c r="D24" s="6">
        <f t="shared" si="2"/>
        <v>116</v>
      </c>
      <c r="E24">
        <v>15</v>
      </c>
      <c r="F24">
        <v>5</v>
      </c>
      <c r="G24">
        <v>0.73</v>
      </c>
      <c r="H24" s="6">
        <v>5</v>
      </c>
      <c r="I24">
        <v>8.83</v>
      </c>
      <c r="J24">
        <v>5</v>
      </c>
      <c r="K24">
        <v>94</v>
      </c>
      <c r="L24">
        <v>5</v>
      </c>
      <c r="M24" t="s">
        <v>364</v>
      </c>
      <c r="N24">
        <v>2</v>
      </c>
      <c r="O24" t="s">
        <v>365</v>
      </c>
      <c r="P24">
        <v>3</v>
      </c>
      <c r="Q24" t="s">
        <v>366</v>
      </c>
      <c r="R24">
        <v>2</v>
      </c>
      <c r="S24" t="s">
        <v>367</v>
      </c>
      <c r="T24">
        <v>5</v>
      </c>
      <c r="U24" s="5">
        <v>5974</v>
      </c>
      <c r="V24" s="6">
        <v>5</v>
      </c>
      <c r="W24" t="s">
        <v>368</v>
      </c>
      <c r="X24">
        <v>5</v>
      </c>
      <c r="Y24" t="s">
        <v>369</v>
      </c>
      <c r="Z24">
        <v>5</v>
      </c>
      <c r="AA24" t="s">
        <v>370</v>
      </c>
      <c r="AB24">
        <v>4</v>
      </c>
      <c r="AC24">
        <v>4</v>
      </c>
      <c r="AD24">
        <v>5</v>
      </c>
      <c r="AE24" t="s">
        <v>371</v>
      </c>
      <c r="AF24">
        <v>5</v>
      </c>
      <c r="AG24" t="s">
        <v>372</v>
      </c>
      <c r="AH24">
        <v>5</v>
      </c>
      <c r="AI24" t="s">
        <v>373</v>
      </c>
      <c r="AJ24">
        <v>5</v>
      </c>
      <c r="AK24" t="s">
        <v>374</v>
      </c>
      <c r="AL24">
        <v>0</v>
      </c>
      <c r="AM24">
        <v>2</v>
      </c>
      <c r="AN24">
        <v>5</v>
      </c>
      <c r="AO24">
        <v>2</v>
      </c>
      <c r="AP24">
        <v>5</v>
      </c>
      <c r="AQ24">
        <v>3</v>
      </c>
      <c r="AR24">
        <v>5</v>
      </c>
      <c r="AS24">
        <v>3</v>
      </c>
      <c r="AT24">
        <v>5</v>
      </c>
      <c r="AU24" t="s">
        <v>64</v>
      </c>
      <c r="AV24">
        <v>5</v>
      </c>
      <c r="AW24" t="s">
        <v>65</v>
      </c>
      <c r="AX24">
        <v>5</v>
      </c>
      <c r="AY24" t="s">
        <v>375</v>
      </c>
      <c r="AZ24">
        <v>5</v>
      </c>
      <c r="BA24" t="s">
        <v>376</v>
      </c>
      <c r="BB24">
        <v>5</v>
      </c>
    </row>
    <row r="25" spans="1:54" x14ac:dyDescent="0.25">
      <c r="A25" t="s">
        <v>377</v>
      </c>
      <c r="B25">
        <f t="shared" si="0"/>
        <v>1</v>
      </c>
      <c r="C25" s="6">
        <f t="shared" si="1"/>
        <v>125</v>
      </c>
      <c r="D25" s="6">
        <f t="shared" si="2"/>
        <v>130</v>
      </c>
      <c r="E25">
        <v>15</v>
      </c>
      <c r="F25">
        <v>5</v>
      </c>
      <c r="G25">
        <v>0.73</v>
      </c>
      <c r="H25" s="6">
        <v>5</v>
      </c>
      <c r="I25">
        <v>8.83</v>
      </c>
      <c r="J25">
        <v>5</v>
      </c>
      <c r="K25">
        <v>93</v>
      </c>
      <c r="L25">
        <v>5</v>
      </c>
      <c r="M25" t="s">
        <v>378</v>
      </c>
      <c r="N25">
        <v>5</v>
      </c>
      <c r="O25" t="s">
        <v>379</v>
      </c>
      <c r="P25">
        <v>5</v>
      </c>
      <c r="Q25" t="s">
        <v>380</v>
      </c>
      <c r="R25">
        <v>5</v>
      </c>
      <c r="S25" t="s">
        <v>381</v>
      </c>
      <c r="T25">
        <v>5</v>
      </c>
      <c r="U25" s="3">
        <v>5974</v>
      </c>
      <c r="V25" s="6">
        <v>5</v>
      </c>
      <c r="W25" t="s">
        <v>382</v>
      </c>
      <c r="X25">
        <v>5</v>
      </c>
      <c r="Y25" t="s">
        <v>383</v>
      </c>
      <c r="Z25">
        <v>5</v>
      </c>
      <c r="AA25" t="s">
        <v>384</v>
      </c>
      <c r="AB25">
        <v>5</v>
      </c>
      <c r="AC25">
        <v>4</v>
      </c>
      <c r="AD25">
        <v>5</v>
      </c>
      <c r="AE25" t="s">
        <v>385</v>
      </c>
      <c r="AF25">
        <v>5</v>
      </c>
      <c r="AG25" t="s">
        <v>386</v>
      </c>
      <c r="AH25">
        <v>5</v>
      </c>
      <c r="AI25" t="s">
        <v>387</v>
      </c>
      <c r="AJ25">
        <v>5</v>
      </c>
      <c r="AK25" t="s">
        <v>388</v>
      </c>
      <c r="AL25">
        <v>5</v>
      </c>
      <c r="AM25">
        <v>2</v>
      </c>
      <c r="AN25">
        <v>5</v>
      </c>
      <c r="AO25">
        <v>2</v>
      </c>
      <c r="AP25">
        <v>5</v>
      </c>
      <c r="AQ25">
        <v>3</v>
      </c>
      <c r="AR25">
        <v>5</v>
      </c>
      <c r="AS25">
        <v>3</v>
      </c>
      <c r="AT25">
        <v>5</v>
      </c>
      <c r="AU25" t="s">
        <v>64</v>
      </c>
      <c r="AV25">
        <v>5</v>
      </c>
      <c r="AW25" t="s">
        <v>65</v>
      </c>
      <c r="AX25">
        <v>5</v>
      </c>
      <c r="AY25" t="s">
        <v>389</v>
      </c>
      <c r="AZ25">
        <v>5</v>
      </c>
      <c r="BA25" t="s">
        <v>390</v>
      </c>
      <c r="BB25">
        <v>5</v>
      </c>
    </row>
    <row r="26" spans="1:54" x14ac:dyDescent="0.25">
      <c r="A26" t="s">
        <v>391</v>
      </c>
      <c r="B26">
        <f t="shared" si="0"/>
        <v>0.94399999999999995</v>
      </c>
      <c r="C26" s="6">
        <f t="shared" si="1"/>
        <v>118</v>
      </c>
      <c r="D26" s="6">
        <f t="shared" si="2"/>
        <v>123</v>
      </c>
      <c r="E26">
        <v>15</v>
      </c>
      <c r="F26">
        <v>5</v>
      </c>
      <c r="G26">
        <v>0.73</v>
      </c>
      <c r="H26" s="6">
        <v>5</v>
      </c>
      <c r="I26">
        <v>8.83</v>
      </c>
      <c r="J26">
        <v>5</v>
      </c>
      <c r="K26">
        <v>74</v>
      </c>
      <c r="L26">
        <v>0</v>
      </c>
      <c r="M26" t="s">
        <v>392</v>
      </c>
      <c r="N26">
        <v>5</v>
      </c>
      <c r="O26" t="s">
        <v>393</v>
      </c>
      <c r="P26">
        <v>3</v>
      </c>
      <c r="Q26" t="s">
        <v>394</v>
      </c>
      <c r="R26">
        <v>5</v>
      </c>
      <c r="S26" t="s">
        <v>395</v>
      </c>
      <c r="T26">
        <v>5</v>
      </c>
      <c r="U26" s="1">
        <v>5974</v>
      </c>
      <c r="V26" s="6">
        <v>5</v>
      </c>
      <c r="W26" t="s">
        <v>396</v>
      </c>
      <c r="X26">
        <v>5</v>
      </c>
      <c r="Y26" t="s">
        <v>397</v>
      </c>
      <c r="Z26">
        <v>5</v>
      </c>
      <c r="AA26" t="s">
        <v>398</v>
      </c>
      <c r="AB26">
        <v>5</v>
      </c>
      <c r="AC26">
        <v>4</v>
      </c>
      <c r="AD26">
        <v>5</v>
      </c>
      <c r="AE26" t="s">
        <v>300</v>
      </c>
      <c r="AF26">
        <v>5</v>
      </c>
      <c r="AG26" t="s">
        <v>399</v>
      </c>
      <c r="AH26">
        <v>5</v>
      </c>
      <c r="AI26" t="s">
        <v>400</v>
      </c>
      <c r="AJ26">
        <v>5</v>
      </c>
      <c r="AK26" t="s">
        <v>401</v>
      </c>
      <c r="AL26">
        <v>5</v>
      </c>
      <c r="AM26">
        <v>2</v>
      </c>
      <c r="AN26">
        <v>5</v>
      </c>
      <c r="AO26">
        <v>2</v>
      </c>
      <c r="AP26">
        <v>5</v>
      </c>
      <c r="AQ26">
        <v>3</v>
      </c>
      <c r="AR26">
        <v>5</v>
      </c>
      <c r="AS26">
        <v>3</v>
      </c>
      <c r="AT26">
        <v>5</v>
      </c>
      <c r="AU26" t="s">
        <v>64</v>
      </c>
      <c r="AV26">
        <v>5</v>
      </c>
      <c r="AW26" t="s">
        <v>65</v>
      </c>
      <c r="AX26">
        <v>5</v>
      </c>
      <c r="AY26" t="s">
        <v>402</v>
      </c>
      <c r="AZ26">
        <v>5</v>
      </c>
      <c r="BA26" t="s">
        <v>403</v>
      </c>
      <c r="BB26">
        <v>5</v>
      </c>
    </row>
    <row r="27" spans="1:54" x14ac:dyDescent="0.25">
      <c r="A27" t="s">
        <v>404</v>
      </c>
      <c r="B27">
        <f t="shared" si="0"/>
        <v>0.91200000000000003</v>
      </c>
      <c r="C27" s="6">
        <f t="shared" si="1"/>
        <v>114</v>
      </c>
      <c r="D27" s="6">
        <f t="shared" si="2"/>
        <v>119</v>
      </c>
      <c r="E27" t="s">
        <v>405</v>
      </c>
      <c r="F27">
        <v>5</v>
      </c>
      <c r="G27" t="s">
        <v>406</v>
      </c>
      <c r="H27" s="6">
        <v>5</v>
      </c>
      <c r="I27">
        <v>8.8000000000000007</v>
      </c>
      <c r="J27">
        <v>3</v>
      </c>
      <c r="K27">
        <v>95</v>
      </c>
      <c r="L27">
        <v>5</v>
      </c>
      <c r="M27" t="s">
        <v>407</v>
      </c>
      <c r="N27">
        <v>2</v>
      </c>
      <c r="O27" t="s">
        <v>408</v>
      </c>
      <c r="P27">
        <v>4</v>
      </c>
      <c r="Q27" t="s">
        <v>409</v>
      </c>
      <c r="R27">
        <v>5</v>
      </c>
      <c r="S27" t="s">
        <v>410</v>
      </c>
      <c r="T27">
        <v>5</v>
      </c>
      <c r="U27">
        <v>5974</v>
      </c>
      <c r="V27" s="6">
        <v>5</v>
      </c>
      <c r="W27" t="s">
        <v>411</v>
      </c>
      <c r="X27">
        <v>0</v>
      </c>
      <c r="Y27" t="s">
        <v>412</v>
      </c>
      <c r="Z27">
        <v>5</v>
      </c>
      <c r="AA27" t="s">
        <v>413</v>
      </c>
      <c r="AB27">
        <v>5</v>
      </c>
      <c r="AC27">
        <v>4</v>
      </c>
      <c r="AD27">
        <v>5</v>
      </c>
      <c r="AE27" t="s">
        <v>414</v>
      </c>
      <c r="AF27">
        <v>5</v>
      </c>
      <c r="AG27" t="s">
        <v>415</v>
      </c>
      <c r="AH27">
        <v>5</v>
      </c>
      <c r="AI27" t="s">
        <v>416</v>
      </c>
      <c r="AJ27">
        <v>5</v>
      </c>
      <c r="AK27" t="s">
        <v>417</v>
      </c>
      <c r="AL27">
        <v>5</v>
      </c>
      <c r="AM27">
        <v>2</v>
      </c>
      <c r="AN27">
        <v>5</v>
      </c>
      <c r="AO27">
        <v>2</v>
      </c>
      <c r="AP27">
        <v>5</v>
      </c>
      <c r="AQ27">
        <v>3</v>
      </c>
      <c r="AR27">
        <v>5</v>
      </c>
      <c r="AS27">
        <v>3</v>
      </c>
      <c r="AT27">
        <v>5</v>
      </c>
      <c r="AU27" t="s">
        <v>418</v>
      </c>
      <c r="AV27">
        <v>5</v>
      </c>
      <c r="AW27" t="s">
        <v>419</v>
      </c>
      <c r="AX27">
        <v>5</v>
      </c>
      <c r="AY27" t="s">
        <v>420</v>
      </c>
      <c r="AZ27">
        <v>5</v>
      </c>
      <c r="BA27" t="s">
        <v>421</v>
      </c>
      <c r="BB27">
        <v>5</v>
      </c>
    </row>
    <row r="28" spans="1:54" x14ac:dyDescent="0.25">
      <c r="A28" t="s">
        <v>422</v>
      </c>
      <c r="B28">
        <f t="shared" si="0"/>
        <v>0.98399999999999999</v>
      </c>
      <c r="C28" s="6">
        <f t="shared" si="1"/>
        <v>123</v>
      </c>
      <c r="D28" s="6">
        <f t="shared" si="2"/>
        <v>128</v>
      </c>
      <c r="E28">
        <v>15</v>
      </c>
      <c r="F28">
        <v>5</v>
      </c>
      <c r="G28">
        <v>0.73</v>
      </c>
      <c r="H28" s="6">
        <v>5</v>
      </c>
      <c r="I28">
        <v>8.83</v>
      </c>
      <c r="J28">
        <v>3</v>
      </c>
      <c r="K28" t="s">
        <v>423</v>
      </c>
      <c r="L28">
        <v>5</v>
      </c>
      <c r="M28" t="s">
        <v>424</v>
      </c>
      <c r="N28">
        <v>5</v>
      </c>
      <c r="O28" t="s">
        <v>425</v>
      </c>
      <c r="P28">
        <v>5</v>
      </c>
      <c r="Q28" t="s">
        <v>426</v>
      </c>
      <c r="R28">
        <v>5</v>
      </c>
      <c r="S28" t="s">
        <v>427</v>
      </c>
      <c r="T28">
        <v>5</v>
      </c>
      <c r="U28" t="s">
        <v>428</v>
      </c>
      <c r="V28" s="6">
        <v>5</v>
      </c>
      <c r="W28" t="s">
        <v>429</v>
      </c>
      <c r="X28">
        <v>5</v>
      </c>
      <c r="Y28" t="s">
        <v>430</v>
      </c>
      <c r="Z28">
        <v>5</v>
      </c>
      <c r="AA28" t="s">
        <v>431</v>
      </c>
      <c r="AB28">
        <v>5</v>
      </c>
      <c r="AC28" t="s">
        <v>432</v>
      </c>
      <c r="AD28">
        <v>5</v>
      </c>
      <c r="AE28" t="s">
        <v>433</v>
      </c>
      <c r="AF28">
        <v>5</v>
      </c>
      <c r="AG28" t="s">
        <v>434</v>
      </c>
      <c r="AH28">
        <v>5</v>
      </c>
      <c r="AI28" t="s">
        <v>435</v>
      </c>
      <c r="AJ28">
        <v>5</v>
      </c>
      <c r="AK28" t="s">
        <v>436</v>
      </c>
      <c r="AL28">
        <v>5</v>
      </c>
      <c r="AM28">
        <v>2</v>
      </c>
      <c r="AN28">
        <v>5</v>
      </c>
      <c r="AO28">
        <v>2</v>
      </c>
      <c r="AP28">
        <v>5</v>
      </c>
      <c r="AQ28">
        <v>3</v>
      </c>
      <c r="AR28">
        <v>5</v>
      </c>
      <c r="AS28">
        <v>3</v>
      </c>
      <c r="AT28">
        <v>5</v>
      </c>
      <c r="AU28" t="s">
        <v>64</v>
      </c>
      <c r="AV28">
        <v>5</v>
      </c>
      <c r="AW28" t="s">
        <v>65</v>
      </c>
      <c r="AX28">
        <v>5</v>
      </c>
      <c r="AY28" t="s">
        <v>437</v>
      </c>
      <c r="AZ28">
        <v>5</v>
      </c>
      <c r="BA28" t="s">
        <v>438</v>
      </c>
      <c r="BB28">
        <v>5</v>
      </c>
    </row>
    <row r="29" spans="1:54" x14ac:dyDescent="0.25">
      <c r="A29" t="s">
        <v>439</v>
      </c>
      <c r="B29">
        <f t="shared" si="0"/>
        <v>0.86399999999999999</v>
      </c>
      <c r="C29" s="6">
        <f t="shared" si="1"/>
        <v>108</v>
      </c>
      <c r="D29" s="6">
        <f t="shared" si="2"/>
        <v>113</v>
      </c>
      <c r="E29">
        <v>8.83</v>
      </c>
      <c r="F29">
        <v>0</v>
      </c>
      <c r="G29">
        <v>0.73</v>
      </c>
      <c r="H29" s="6">
        <v>5</v>
      </c>
      <c r="I29">
        <v>3</v>
      </c>
      <c r="J29">
        <v>0</v>
      </c>
      <c r="K29">
        <v>95</v>
      </c>
      <c r="L29">
        <v>5</v>
      </c>
      <c r="M29" t="s">
        <v>440</v>
      </c>
      <c r="N29">
        <v>4</v>
      </c>
      <c r="O29" t="s">
        <v>441</v>
      </c>
      <c r="P29">
        <v>3</v>
      </c>
      <c r="Q29" t="s">
        <v>442</v>
      </c>
      <c r="R29">
        <v>5</v>
      </c>
      <c r="S29" t="s">
        <v>443</v>
      </c>
      <c r="T29">
        <v>5</v>
      </c>
      <c r="U29" s="3">
        <v>5974</v>
      </c>
      <c r="V29" s="6">
        <v>5</v>
      </c>
      <c r="W29" t="s">
        <v>444</v>
      </c>
      <c r="X29">
        <v>5</v>
      </c>
      <c r="Y29" t="s">
        <v>445</v>
      </c>
      <c r="Z29">
        <v>5</v>
      </c>
      <c r="AA29" t="s">
        <v>446</v>
      </c>
      <c r="AB29">
        <v>5</v>
      </c>
      <c r="AC29">
        <v>4</v>
      </c>
      <c r="AD29">
        <v>5</v>
      </c>
      <c r="AE29" t="s">
        <v>447</v>
      </c>
      <c r="AF29">
        <v>5</v>
      </c>
      <c r="AG29" t="s">
        <v>448</v>
      </c>
      <c r="AH29">
        <v>3</v>
      </c>
      <c r="AI29" t="s">
        <v>449</v>
      </c>
      <c r="AJ29">
        <v>3</v>
      </c>
      <c r="AK29" t="s">
        <v>450</v>
      </c>
      <c r="AL29">
        <v>5</v>
      </c>
      <c r="AM29">
        <v>2</v>
      </c>
      <c r="AN29">
        <v>5</v>
      </c>
      <c r="AO29">
        <v>2</v>
      </c>
      <c r="AP29">
        <v>5</v>
      </c>
      <c r="AQ29">
        <v>3</v>
      </c>
      <c r="AR29">
        <v>5</v>
      </c>
      <c r="AS29">
        <v>3</v>
      </c>
      <c r="AT29">
        <v>5</v>
      </c>
      <c r="AU29" t="s">
        <v>158</v>
      </c>
      <c r="AV29">
        <v>5</v>
      </c>
      <c r="AW29" t="s">
        <v>273</v>
      </c>
      <c r="AX29">
        <v>5</v>
      </c>
      <c r="AY29" t="s">
        <v>451</v>
      </c>
      <c r="AZ29">
        <v>5</v>
      </c>
      <c r="BA29" t="s">
        <v>452</v>
      </c>
      <c r="BB29">
        <v>5</v>
      </c>
    </row>
    <row r="30" spans="1:54" x14ac:dyDescent="0.25">
      <c r="A30" t="s">
        <v>453</v>
      </c>
      <c r="B30">
        <f t="shared" si="0"/>
        <v>0.8</v>
      </c>
      <c r="C30" s="6">
        <f t="shared" si="1"/>
        <v>100</v>
      </c>
      <c r="D30" s="6">
        <f t="shared" si="2"/>
        <v>105</v>
      </c>
      <c r="E30" t="s">
        <v>454</v>
      </c>
      <c r="F30">
        <v>5</v>
      </c>
      <c r="G30">
        <v>0.73</v>
      </c>
      <c r="H30" s="6">
        <v>5</v>
      </c>
      <c r="I30">
        <v>8.83</v>
      </c>
      <c r="J30">
        <v>5</v>
      </c>
      <c r="K30" t="s">
        <v>455</v>
      </c>
      <c r="L30">
        <v>5</v>
      </c>
      <c r="M30" t="s">
        <v>456</v>
      </c>
      <c r="N30">
        <v>2</v>
      </c>
      <c r="O30" t="s">
        <v>457</v>
      </c>
      <c r="P30">
        <v>3</v>
      </c>
      <c r="Q30" t="s">
        <v>458</v>
      </c>
      <c r="R30">
        <v>3</v>
      </c>
      <c r="S30" t="s">
        <v>459</v>
      </c>
      <c r="T30">
        <v>5</v>
      </c>
      <c r="U30" s="4">
        <v>5974</v>
      </c>
      <c r="V30" s="6">
        <v>5</v>
      </c>
      <c r="W30" t="s">
        <v>460</v>
      </c>
      <c r="X30">
        <v>5</v>
      </c>
      <c r="Y30" t="s">
        <v>461</v>
      </c>
      <c r="Z30">
        <v>5</v>
      </c>
      <c r="AA30" t="s">
        <v>462</v>
      </c>
      <c r="AB30">
        <v>4</v>
      </c>
      <c r="AC30">
        <v>4</v>
      </c>
      <c r="AD30">
        <v>5</v>
      </c>
      <c r="AE30" t="s">
        <v>433</v>
      </c>
      <c r="AF30">
        <v>5</v>
      </c>
      <c r="AG30" t="s">
        <v>463</v>
      </c>
      <c r="AH30">
        <v>0</v>
      </c>
      <c r="AI30" t="s">
        <v>464</v>
      </c>
      <c r="AJ30">
        <v>0</v>
      </c>
      <c r="AK30" t="s">
        <v>465</v>
      </c>
      <c r="AL30">
        <v>5</v>
      </c>
      <c r="AM30">
        <v>2</v>
      </c>
      <c r="AN30">
        <v>5</v>
      </c>
      <c r="AO30">
        <v>2</v>
      </c>
      <c r="AP30">
        <v>5</v>
      </c>
      <c r="AQ30">
        <v>3</v>
      </c>
      <c r="AR30">
        <v>5</v>
      </c>
      <c r="AS30">
        <v>3</v>
      </c>
      <c r="AT30">
        <v>5</v>
      </c>
      <c r="AU30" t="s">
        <v>466</v>
      </c>
      <c r="AV30">
        <v>0</v>
      </c>
      <c r="AW30" t="s">
        <v>65</v>
      </c>
      <c r="AX30">
        <v>5</v>
      </c>
      <c r="AY30" t="s">
        <v>467</v>
      </c>
      <c r="AZ30">
        <v>5</v>
      </c>
      <c r="BA30" t="s">
        <v>468</v>
      </c>
      <c r="BB30">
        <v>3</v>
      </c>
    </row>
    <row r="31" spans="1:54" x14ac:dyDescent="0.25">
      <c r="A31" t="s">
        <v>469</v>
      </c>
      <c r="B31">
        <f t="shared" si="0"/>
        <v>0.94399999999999995</v>
      </c>
      <c r="C31" s="6">
        <f t="shared" si="1"/>
        <v>118</v>
      </c>
      <c r="D31" s="6">
        <f t="shared" si="2"/>
        <v>123</v>
      </c>
      <c r="E31">
        <v>15</v>
      </c>
      <c r="F31">
        <v>5</v>
      </c>
      <c r="G31">
        <v>0.73</v>
      </c>
      <c r="H31" s="6">
        <v>5</v>
      </c>
      <c r="I31">
        <v>8.83</v>
      </c>
      <c r="J31">
        <v>5</v>
      </c>
      <c r="K31">
        <v>94</v>
      </c>
      <c r="L31">
        <v>5</v>
      </c>
      <c r="M31" t="s">
        <v>470</v>
      </c>
      <c r="N31">
        <v>3</v>
      </c>
      <c r="O31" t="s">
        <v>471</v>
      </c>
      <c r="P31">
        <v>2</v>
      </c>
      <c r="Q31" t="s">
        <v>472</v>
      </c>
      <c r="R31">
        <v>5</v>
      </c>
      <c r="S31" t="s">
        <v>473</v>
      </c>
      <c r="T31">
        <v>5</v>
      </c>
      <c r="U31" s="3">
        <v>5974</v>
      </c>
      <c r="V31" s="6">
        <v>5</v>
      </c>
      <c r="W31" t="s">
        <v>474</v>
      </c>
      <c r="X31">
        <v>5</v>
      </c>
      <c r="Y31" t="s">
        <v>475</v>
      </c>
      <c r="Z31">
        <v>5</v>
      </c>
      <c r="AA31" t="s">
        <v>476</v>
      </c>
      <c r="AB31">
        <v>5</v>
      </c>
      <c r="AC31">
        <v>4</v>
      </c>
      <c r="AD31">
        <v>5</v>
      </c>
      <c r="AE31" t="s">
        <v>477</v>
      </c>
      <c r="AF31">
        <v>5</v>
      </c>
      <c r="AG31" t="s">
        <v>478</v>
      </c>
      <c r="AH31">
        <v>5</v>
      </c>
      <c r="AI31" t="s">
        <v>479</v>
      </c>
      <c r="AJ31">
        <v>5</v>
      </c>
      <c r="AK31" t="s">
        <v>480</v>
      </c>
      <c r="AL31">
        <v>5</v>
      </c>
      <c r="AM31">
        <v>2</v>
      </c>
      <c r="AN31">
        <v>5</v>
      </c>
      <c r="AO31">
        <v>2</v>
      </c>
      <c r="AP31">
        <v>5</v>
      </c>
      <c r="AQ31">
        <v>3</v>
      </c>
      <c r="AR31">
        <v>5</v>
      </c>
      <c r="AS31">
        <v>3</v>
      </c>
      <c r="AT31">
        <v>5</v>
      </c>
      <c r="AU31" t="s">
        <v>64</v>
      </c>
      <c r="AV31">
        <v>5</v>
      </c>
      <c r="AW31" t="s">
        <v>65</v>
      </c>
      <c r="AX31">
        <v>5</v>
      </c>
      <c r="AY31" t="s">
        <v>481</v>
      </c>
      <c r="AZ31">
        <v>5</v>
      </c>
      <c r="BA31" t="s">
        <v>482</v>
      </c>
      <c r="BB31">
        <v>3</v>
      </c>
    </row>
    <row r="32" spans="1:54" x14ac:dyDescent="0.25">
      <c r="A32" t="s">
        <v>483</v>
      </c>
      <c r="B32">
        <f t="shared" si="0"/>
        <v>0.80800000000000005</v>
      </c>
      <c r="C32" s="6">
        <f t="shared" si="1"/>
        <v>101</v>
      </c>
      <c r="D32" s="6">
        <f t="shared" si="2"/>
        <v>106</v>
      </c>
      <c r="E32" t="s">
        <v>277</v>
      </c>
      <c r="F32">
        <v>5</v>
      </c>
      <c r="G32">
        <v>0.73</v>
      </c>
      <c r="H32" s="6">
        <v>5</v>
      </c>
      <c r="I32">
        <v>8.83</v>
      </c>
      <c r="J32">
        <v>5</v>
      </c>
      <c r="K32">
        <v>95</v>
      </c>
      <c r="L32">
        <v>5</v>
      </c>
      <c r="M32" t="s">
        <v>484</v>
      </c>
      <c r="N32">
        <v>3</v>
      </c>
      <c r="O32" t="s">
        <v>485</v>
      </c>
      <c r="P32">
        <v>5</v>
      </c>
      <c r="Q32" t="s">
        <v>486</v>
      </c>
      <c r="R32">
        <v>3</v>
      </c>
      <c r="S32" t="s">
        <v>487</v>
      </c>
      <c r="T32">
        <v>2</v>
      </c>
      <c r="U32">
        <v>5974</v>
      </c>
      <c r="V32" s="6">
        <v>5</v>
      </c>
      <c r="W32" t="s">
        <v>488</v>
      </c>
      <c r="X32">
        <v>0</v>
      </c>
      <c r="Y32" t="s">
        <v>489</v>
      </c>
      <c r="Z32">
        <v>5</v>
      </c>
      <c r="AA32" t="s">
        <v>490</v>
      </c>
      <c r="AB32">
        <v>5</v>
      </c>
      <c r="AC32">
        <v>4</v>
      </c>
      <c r="AD32">
        <v>5</v>
      </c>
      <c r="AE32" t="s">
        <v>491</v>
      </c>
      <c r="AF32">
        <v>5</v>
      </c>
      <c r="AG32" t="s">
        <v>492</v>
      </c>
      <c r="AH32">
        <v>0</v>
      </c>
      <c r="AI32" t="s">
        <v>493</v>
      </c>
      <c r="AJ32">
        <v>0</v>
      </c>
      <c r="AK32" t="s">
        <v>494</v>
      </c>
      <c r="AL32">
        <v>3</v>
      </c>
      <c r="AM32">
        <v>2</v>
      </c>
      <c r="AN32">
        <v>5</v>
      </c>
      <c r="AO32">
        <v>2</v>
      </c>
      <c r="AP32">
        <v>5</v>
      </c>
      <c r="AQ32">
        <v>3</v>
      </c>
      <c r="AR32">
        <v>5</v>
      </c>
      <c r="AS32">
        <v>3</v>
      </c>
      <c r="AT32">
        <v>5</v>
      </c>
      <c r="AU32" t="s">
        <v>64</v>
      </c>
      <c r="AV32">
        <v>5</v>
      </c>
      <c r="AW32" t="s">
        <v>65</v>
      </c>
      <c r="AX32">
        <v>5</v>
      </c>
      <c r="AY32" t="s">
        <v>495</v>
      </c>
      <c r="AZ32">
        <v>5</v>
      </c>
      <c r="BA32" t="s">
        <v>496</v>
      </c>
      <c r="BB32">
        <v>5</v>
      </c>
    </row>
    <row r="33" spans="1:54" x14ac:dyDescent="0.25">
      <c r="A33" t="s">
        <v>497</v>
      </c>
      <c r="B33">
        <f t="shared" si="0"/>
        <v>0.99199999999999999</v>
      </c>
      <c r="C33" s="6">
        <f t="shared" si="1"/>
        <v>124</v>
      </c>
      <c r="D33" s="6">
        <f t="shared" si="2"/>
        <v>129</v>
      </c>
      <c r="E33">
        <v>15</v>
      </c>
      <c r="F33">
        <v>5</v>
      </c>
      <c r="G33">
        <v>0.73</v>
      </c>
      <c r="H33" s="6">
        <v>5</v>
      </c>
      <c r="I33">
        <v>8.83</v>
      </c>
      <c r="J33">
        <v>5</v>
      </c>
      <c r="K33">
        <v>95</v>
      </c>
      <c r="L33">
        <v>5</v>
      </c>
      <c r="M33" t="s">
        <v>498</v>
      </c>
      <c r="N33">
        <v>5</v>
      </c>
      <c r="O33" t="s">
        <v>499</v>
      </c>
      <c r="P33">
        <v>4</v>
      </c>
      <c r="Q33" t="s">
        <v>500</v>
      </c>
      <c r="R33">
        <v>5</v>
      </c>
      <c r="S33" t="s">
        <v>501</v>
      </c>
      <c r="T33">
        <v>5</v>
      </c>
      <c r="U33" s="5">
        <v>5974</v>
      </c>
      <c r="V33" s="6">
        <v>5</v>
      </c>
      <c r="W33" t="s">
        <v>502</v>
      </c>
      <c r="X33">
        <v>5</v>
      </c>
      <c r="Y33" t="s">
        <v>503</v>
      </c>
      <c r="Z33">
        <v>5</v>
      </c>
      <c r="AA33" t="s">
        <v>504</v>
      </c>
      <c r="AB33">
        <v>5</v>
      </c>
      <c r="AC33">
        <v>4</v>
      </c>
      <c r="AD33">
        <v>5</v>
      </c>
      <c r="AE33" t="s">
        <v>505</v>
      </c>
      <c r="AF33">
        <v>5</v>
      </c>
      <c r="AG33" t="s">
        <v>506</v>
      </c>
      <c r="AH33">
        <v>5</v>
      </c>
      <c r="AI33" t="s">
        <v>507</v>
      </c>
      <c r="AJ33">
        <v>5</v>
      </c>
      <c r="AK33" t="s">
        <v>508</v>
      </c>
      <c r="AL33">
        <v>5</v>
      </c>
      <c r="AM33">
        <v>2</v>
      </c>
      <c r="AN33">
        <v>5</v>
      </c>
      <c r="AO33">
        <v>2</v>
      </c>
      <c r="AP33">
        <v>5</v>
      </c>
      <c r="AQ33">
        <v>3</v>
      </c>
      <c r="AR33">
        <v>5</v>
      </c>
      <c r="AS33">
        <v>3</v>
      </c>
      <c r="AT33">
        <v>5</v>
      </c>
      <c r="AU33" t="s">
        <v>64</v>
      </c>
      <c r="AV33">
        <v>5</v>
      </c>
      <c r="AW33" t="s">
        <v>65</v>
      </c>
      <c r="AX33">
        <v>5</v>
      </c>
      <c r="AY33" t="s">
        <v>509</v>
      </c>
      <c r="AZ33">
        <v>5</v>
      </c>
      <c r="BA33" t="s">
        <v>510</v>
      </c>
      <c r="BB33">
        <v>5</v>
      </c>
    </row>
    <row r="34" spans="1:54" x14ac:dyDescent="0.25">
      <c r="A34" t="s">
        <v>511</v>
      </c>
      <c r="B34">
        <f t="shared" si="0"/>
        <v>0.93600000000000005</v>
      </c>
      <c r="C34" s="6">
        <f t="shared" si="1"/>
        <v>117</v>
      </c>
      <c r="D34" s="6">
        <f t="shared" si="2"/>
        <v>122</v>
      </c>
      <c r="E34" t="s">
        <v>512</v>
      </c>
      <c r="F34">
        <v>0</v>
      </c>
      <c r="G34" t="s">
        <v>513</v>
      </c>
      <c r="H34" s="6">
        <v>5</v>
      </c>
      <c r="I34">
        <v>8.83</v>
      </c>
      <c r="J34">
        <v>5</v>
      </c>
      <c r="K34" t="s">
        <v>514</v>
      </c>
      <c r="L34">
        <v>5</v>
      </c>
      <c r="M34" t="s">
        <v>515</v>
      </c>
      <c r="N34">
        <v>5</v>
      </c>
      <c r="O34" t="s">
        <v>516</v>
      </c>
      <c r="P34">
        <v>4</v>
      </c>
      <c r="Q34" t="s">
        <v>517</v>
      </c>
      <c r="R34">
        <v>5</v>
      </c>
      <c r="S34" t="s">
        <v>518</v>
      </c>
      <c r="T34">
        <v>5</v>
      </c>
      <c r="U34">
        <v>5974</v>
      </c>
      <c r="V34" s="6">
        <v>5</v>
      </c>
      <c r="W34" t="s">
        <v>519</v>
      </c>
      <c r="X34">
        <v>5</v>
      </c>
      <c r="Y34" t="s">
        <v>520</v>
      </c>
      <c r="Z34">
        <v>5</v>
      </c>
      <c r="AA34" t="s">
        <v>521</v>
      </c>
      <c r="AB34">
        <v>5</v>
      </c>
      <c r="AC34">
        <v>4</v>
      </c>
      <c r="AD34">
        <v>5</v>
      </c>
      <c r="AE34" t="s">
        <v>522</v>
      </c>
      <c r="AF34">
        <v>5</v>
      </c>
      <c r="AG34" t="s">
        <v>523</v>
      </c>
      <c r="AH34">
        <v>5</v>
      </c>
      <c r="AI34" t="s">
        <v>524</v>
      </c>
      <c r="AJ34">
        <v>3</v>
      </c>
      <c r="AK34" t="s">
        <v>525</v>
      </c>
      <c r="AL34">
        <v>5</v>
      </c>
      <c r="AM34">
        <v>2</v>
      </c>
      <c r="AN34">
        <v>5</v>
      </c>
      <c r="AO34">
        <v>2</v>
      </c>
      <c r="AP34">
        <v>5</v>
      </c>
      <c r="AQ34">
        <v>3</v>
      </c>
      <c r="AR34">
        <v>5</v>
      </c>
      <c r="AS34">
        <v>3</v>
      </c>
      <c r="AT34">
        <v>5</v>
      </c>
      <c r="AU34" t="s">
        <v>64</v>
      </c>
      <c r="AV34">
        <v>5</v>
      </c>
      <c r="AW34" t="s">
        <v>65</v>
      </c>
      <c r="AX34">
        <v>5</v>
      </c>
      <c r="AY34" t="s">
        <v>526</v>
      </c>
      <c r="AZ34">
        <v>5</v>
      </c>
      <c r="BA34" t="s">
        <v>527</v>
      </c>
      <c r="BB34">
        <v>5</v>
      </c>
    </row>
    <row r="35" spans="1:54" x14ac:dyDescent="0.25">
      <c r="A35" t="s">
        <v>528</v>
      </c>
      <c r="B35">
        <f t="shared" si="0"/>
        <v>0.85599999999999998</v>
      </c>
      <c r="C35" s="6">
        <f t="shared" si="1"/>
        <v>107</v>
      </c>
      <c r="D35" s="6">
        <f t="shared" si="2"/>
        <v>112</v>
      </c>
      <c r="E35">
        <v>15</v>
      </c>
      <c r="F35">
        <v>5</v>
      </c>
      <c r="G35">
        <v>0.73</v>
      </c>
      <c r="H35" s="6">
        <v>5</v>
      </c>
      <c r="I35">
        <v>8.83</v>
      </c>
      <c r="J35">
        <v>5</v>
      </c>
      <c r="K35">
        <v>74</v>
      </c>
      <c r="L35">
        <v>0</v>
      </c>
      <c r="M35" t="s">
        <v>529</v>
      </c>
      <c r="N35">
        <v>2</v>
      </c>
      <c r="O35" t="s">
        <v>530</v>
      </c>
      <c r="P35">
        <v>3</v>
      </c>
      <c r="Q35" t="s">
        <v>531</v>
      </c>
      <c r="R35">
        <v>2</v>
      </c>
      <c r="S35" t="s">
        <v>532</v>
      </c>
      <c r="T35">
        <v>5</v>
      </c>
      <c r="U35" s="1">
        <v>5974</v>
      </c>
      <c r="V35" s="6">
        <v>5</v>
      </c>
      <c r="W35" t="s">
        <v>533</v>
      </c>
      <c r="X35">
        <v>5</v>
      </c>
      <c r="Y35" t="s">
        <v>397</v>
      </c>
      <c r="Z35">
        <v>5</v>
      </c>
      <c r="AA35" t="s">
        <v>534</v>
      </c>
      <c r="AB35">
        <v>0</v>
      </c>
      <c r="AC35">
        <v>4</v>
      </c>
      <c r="AD35">
        <v>5</v>
      </c>
      <c r="AE35" t="s">
        <v>122</v>
      </c>
      <c r="AF35">
        <v>5</v>
      </c>
      <c r="AG35" t="s">
        <v>535</v>
      </c>
      <c r="AH35">
        <v>5</v>
      </c>
      <c r="AI35" t="s">
        <v>536</v>
      </c>
      <c r="AJ35">
        <v>5</v>
      </c>
      <c r="AK35" t="s">
        <v>537</v>
      </c>
      <c r="AL35">
        <v>5</v>
      </c>
      <c r="AM35">
        <v>2</v>
      </c>
      <c r="AN35">
        <v>5</v>
      </c>
      <c r="AO35">
        <v>2</v>
      </c>
      <c r="AP35">
        <v>5</v>
      </c>
      <c r="AQ35">
        <v>3</v>
      </c>
      <c r="AR35">
        <v>5</v>
      </c>
      <c r="AS35">
        <v>3</v>
      </c>
      <c r="AT35">
        <v>5</v>
      </c>
      <c r="AU35" t="s">
        <v>64</v>
      </c>
      <c r="AV35">
        <v>5</v>
      </c>
      <c r="AW35" t="s">
        <v>65</v>
      </c>
      <c r="AX35">
        <v>5</v>
      </c>
      <c r="AY35" t="s">
        <v>538</v>
      </c>
      <c r="AZ35">
        <v>5</v>
      </c>
      <c r="BA35" t="s">
        <v>539</v>
      </c>
      <c r="BB35">
        <v>5</v>
      </c>
    </row>
    <row r="36" spans="1:54" x14ac:dyDescent="0.25">
      <c r="B36">
        <f>AVERAGE(B3:B35)</f>
        <v>0.8996363636363639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13" sqref="B13"/>
    </sheetView>
  </sheetViews>
  <sheetFormatPr defaultRowHeight="15" x14ac:dyDescent="0.25"/>
  <cols>
    <col min="1" max="1" width="23.140625" customWidth="1"/>
  </cols>
  <sheetData>
    <row r="1" spans="1:3" x14ac:dyDescent="0.25">
      <c r="A1" t="s">
        <v>566</v>
      </c>
      <c r="B1" t="s">
        <v>567</v>
      </c>
      <c r="C1">
        <v>118</v>
      </c>
    </row>
    <row r="2" spans="1:3" x14ac:dyDescent="0.25">
      <c r="A2" t="s">
        <v>581</v>
      </c>
      <c r="B2" t="s">
        <v>582</v>
      </c>
      <c r="C2">
        <v>107</v>
      </c>
    </row>
    <row r="3" spans="1:3" x14ac:dyDescent="0.25">
      <c r="A3" t="s">
        <v>600</v>
      </c>
      <c r="B3" t="s">
        <v>601</v>
      </c>
      <c r="C3">
        <v>116</v>
      </c>
    </row>
    <row r="4" spans="1:3" x14ac:dyDescent="0.25">
      <c r="A4" t="s">
        <v>562</v>
      </c>
      <c r="B4" t="s">
        <v>563</v>
      </c>
      <c r="C4">
        <v>101</v>
      </c>
    </row>
    <row r="5" spans="1:3" x14ac:dyDescent="0.25">
      <c r="A5" t="s">
        <v>595</v>
      </c>
      <c r="B5" t="s">
        <v>596</v>
      </c>
      <c r="C5">
        <v>111</v>
      </c>
    </row>
    <row r="6" spans="1:3" x14ac:dyDescent="0.25">
      <c r="A6" t="s">
        <v>586</v>
      </c>
      <c r="B6" t="s">
        <v>587</v>
      </c>
      <c r="C6">
        <v>129</v>
      </c>
    </row>
    <row r="7" spans="1:3" x14ac:dyDescent="0.25">
      <c r="A7" t="s">
        <v>584</v>
      </c>
      <c r="B7" t="s">
        <v>585</v>
      </c>
      <c r="C7">
        <v>107</v>
      </c>
    </row>
    <row r="8" spans="1:3" x14ac:dyDescent="0.25">
      <c r="A8" t="s">
        <v>594</v>
      </c>
      <c r="B8" t="s">
        <v>602</v>
      </c>
      <c r="C8">
        <v>118</v>
      </c>
    </row>
    <row r="9" spans="1:3" x14ac:dyDescent="0.25">
      <c r="A9" t="s">
        <v>581</v>
      </c>
      <c r="B9" t="s">
        <v>583</v>
      </c>
      <c r="C9">
        <v>106</v>
      </c>
    </row>
    <row r="10" spans="1:3" x14ac:dyDescent="0.25">
      <c r="A10" t="s">
        <v>560</v>
      </c>
      <c r="B10" t="s">
        <v>561</v>
      </c>
      <c r="C10">
        <v>101</v>
      </c>
    </row>
    <row r="11" spans="1:3" x14ac:dyDescent="0.25">
      <c r="A11" t="s">
        <v>558</v>
      </c>
      <c r="B11" t="s">
        <v>559</v>
      </c>
      <c r="C11">
        <v>123</v>
      </c>
    </row>
    <row r="12" spans="1:3" x14ac:dyDescent="0.25">
      <c r="A12" t="s">
        <v>592</v>
      </c>
      <c r="B12" t="s">
        <v>593</v>
      </c>
      <c r="C12">
        <v>118</v>
      </c>
    </row>
    <row r="13" spans="1:3" x14ac:dyDescent="0.25">
      <c r="A13" t="s">
        <v>566</v>
      </c>
      <c r="B13" t="s">
        <v>568</v>
      </c>
      <c r="C13">
        <v>99</v>
      </c>
    </row>
    <row r="14" spans="1:3" x14ac:dyDescent="0.25">
      <c r="A14" t="s">
        <v>579</v>
      </c>
      <c r="B14" t="s">
        <v>580</v>
      </c>
      <c r="C14">
        <v>120</v>
      </c>
    </row>
    <row r="15" spans="1:3" x14ac:dyDescent="0.25">
      <c r="A15" t="s">
        <v>569</v>
      </c>
      <c r="B15" t="s">
        <v>570</v>
      </c>
      <c r="C15">
        <v>118</v>
      </c>
    </row>
    <row r="16" spans="1:3" x14ac:dyDescent="0.25">
      <c r="A16" t="s">
        <v>554</v>
      </c>
      <c r="B16" t="s">
        <v>555</v>
      </c>
      <c r="C16">
        <v>118</v>
      </c>
    </row>
    <row r="17" spans="1:3" x14ac:dyDescent="0.25">
      <c r="A17" t="s">
        <v>588</v>
      </c>
      <c r="B17" t="s">
        <v>589</v>
      </c>
      <c r="C17">
        <v>98</v>
      </c>
    </row>
    <row r="18" spans="1:3" x14ac:dyDescent="0.25">
      <c r="A18" t="s">
        <v>575</v>
      </c>
      <c r="B18" t="s">
        <v>576</v>
      </c>
      <c r="C18">
        <v>122</v>
      </c>
    </row>
    <row r="19" spans="1:3" x14ac:dyDescent="0.25">
      <c r="A19" t="s">
        <v>552</v>
      </c>
      <c r="B19" t="s">
        <v>553</v>
      </c>
      <c r="C19">
        <v>110</v>
      </c>
    </row>
    <row r="20" spans="1:3" x14ac:dyDescent="0.25">
      <c r="A20" t="s">
        <v>564</v>
      </c>
      <c r="B20" t="s">
        <v>565</v>
      </c>
      <c r="C20">
        <v>130</v>
      </c>
    </row>
    <row r="21" spans="1:3" x14ac:dyDescent="0.25">
      <c r="A21" t="s">
        <v>571</v>
      </c>
      <c r="B21" t="s">
        <v>572</v>
      </c>
      <c r="C21">
        <v>112</v>
      </c>
    </row>
    <row r="22" spans="1:3" x14ac:dyDescent="0.25">
      <c r="A22" t="s">
        <v>590</v>
      </c>
      <c r="B22" t="s">
        <v>591</v>
      </c>
      <c r="C22">
        <v>107</v>
      </c>
    </row>
    <row r="23" spans="1:3" x14ac:dyDescent="0.25">
      <c r="A23" t="s">
        <v>550</v>
      </c>
      <c r="B23" t="s">
        <v>551</v>
      </c>
      <c r="C23">
        <v>111</v>
      </c>
    </row>
    <row r="24" spans="1:3" x14ac:dyDescent="0.25">
      <c r="A24" t="s">
        <v>598</v>
      </c>
      <c r="B24" t="s">
        <v>599</v>
      </c>
      <c r="C24">
        <v>107</v>
      </c>
    </row>
    <row r="25" spans="1:3" x14ac:dyDescent="0.25">
      <c r="A25" t="s">
        <v>547</v>
      </c>
      <c r="B25" t="s">
        <v>548</v>
      </c>
      <c r="C25">
        <v>129</v>
      </c>
    </row>
    <row r="26" spans="1:3" x14ac:dyDescent="0.25">
      <c r="A26" t="s">
        <v>556</v>
      </c>
      <c r="B26" t="s">
        <v>557</v>
      </c>
      <c r="C26">
        <v>118</v>
      </c>
    </row>
    <row r="27" spans="1:3" x14ac:dyDescent="0.25">
      <c r="A27" t="s">
        <v>545</v>
      </c>
      <c r="B27" t="s">
        <v>546</v>
      </c>
      <c r="C27">
        <v>111</v>
      </c>
    </row>
    <row r="28" spans="1:3" x14ac:dyDescent="0.25">
      <c r="A28" t="s">
        <v>595</v>
      </c>
      <c r="B28" t="s">
        <v>597</v>
      </c>
      <c r="C28">
        <v>105</v>
      </c>
    </row>
    <row r="29" spans="1:3" x14ac:dyDescent="0.25">
      <c r="A29" t="s">
        <v>577</v>
      </c>
      <c r="B29" t="s">
        <v>578</v>
      </c>
      <c r="C29">
        <v>117</v>
      </c>
    </row>
    <row r="30" spans="1:3" x14ac:dyDescent="0.25">
      <c r="A30" t="s">
        <v>547</v>
      </c>
      <c r="B30" t="s">
        <v>549</v>
      </c>
      <c r="C30">
        <v>98</v>
      </c>
    </row>
    <row r="31" spans="1:3" x14ac:dyDescent="0.25">
      <c r="A31" t="s">
        <v>573</v>
      </c>
      <c r="B31" t="s">
        <v>574</v>
      </c>
      <c r="C31">
        <v>108</v>
      </c>
    </row>
    <row r="32" spans="1:3" x14ac:dyDescent="0.25">
      <c r="A32" t="s">
        <v>543</v>
      </c>
      <c r="B32" t="s">
        <v>544</v>
      </c>
      <c r="C32">
        <v>124</v>
      </c>
    </row>
    <row r="33" spans="1:3" x14ac:dyDescent="0.25">
      <c r="A33" t="s">
        <v>541</v>
      </c>
      <c r="B33" t="s">
        <v>542</v>
      </c>
      <c r="C33">
        <v>114</v>
      </c>
    </row>
  </sheetData>
  <sortState ref="A1:C33">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qdmFinal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Berry</dc:creator>
  <cp:lastModifiedBy>Seth Berry</cp:lastModifiedBy>
  <dcterms:created xsi:type="dcterms:W3CDTF">2017-10-16T01:57:04Z</dcterms:created>
  <dcterms:modified xsi:type="dcterms:W3CDTF">2017-10-16T13:16:13Z</dcterms:modified>
</cp:coreProperties>
</file>