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filterPrivacy="1" hidePivotFieldList="1" defaultThemeVersion="124226"/>
  <xr:revisionPtr revIDLastSave="0" documentId="8_{1C923ADC-2AD4-4EE7-ACA3-FD7DC8A8CB01}" xr6:coauthVersionLast="40" xr6:coauthVersionMax="40" xr10:uidLastSave="{00000000-0000-0000-0000-000000000000}"/>
  <bookViews>
    <workbookView xWindow="240" yWindow="105" windowWidth="14805" windowHeight="8010" activeTab="1" xr2:uid="{00000000-000D-0000-FFFF-FFFF00000000}"/>
  </bookViews>
  <sheets>
    <sheet name="Shell" sheetId="2" r:id="rId1"/>
    <sheet name="Results" sheetId="1" r:id="rId2"/>
  </sheets>
  <definedNames>
    <definedName name="solver_adj" localSheetId="1" hidden="1">Results!$C$12:$C$230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Results!$B$6</definedName>
    <definedName name="solver_lhs1" localSheetId="0" hidden="1">Shell!$B$6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Results!$C$12</definedName>
    <definedName name="solver_pre" localSheetId="1" hidden="1">0.00000000001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Results!$B$8</definedName>
    <definedName name="solver_rhs1" localSheetId="0" hidden="1">Shell!$B$8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J703" i="1" l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6" i="1"/>
  <c r="J626" i="1" l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L675" i="1" l="1"/>
  <c r="L674" i="1"/>
  <c r="L650" i="1"/>
  <c r="L626" i="1"/>
  <c r="L683" i="1"/>
  <c r="L682" i="1"/>
  <c r="L685" i="1"/>
  <c r="L661" i="1"/>
  <c r="L637" i="1"/>
  <c r="L658" i="1"/>
  <c r="L634" i="1"/>
  <c r="L669" i="1"/>
  <c r="L645" i="1"/>
  <c r="L680" i="1"/>
  <c r="L667" i="1"/>
  <c r="L631" i="1"/>
  <c r="L666" i="1"/>
  <c r="L642" i="1"/>
  <c r="L677" i="1"/>
  <c r="L653" i="1"/>
  <c r="L629" i="1"/>
  <c r="L651" i="1"/>
  <c r="L627" i="1"/>
  <c r="L635" i="1"/>
  <c r="L681" i="1"/>
  <c r="L673" i="1"/>
  <c r="L665" i="1"/>
  <c r="L657" i="1"/>
  <c r="L649" i="1"/>
  <c r="L641" i="1"/>
  <c r="L633" i="1"/>
  <c r="L659" i="1"/>
  <c r="L643" i="1"/>
  <c r="L672" i="1"/>
  <c r="L664" i="1"/>
  <c r="L656" i="1"/>
  <c r="L648" i="1"/>
  <c r="L640" i="1"/>
  <c r="L632" i="1"/>
  <c r="L679" i="1"/>
  <c r="L671" i="1"/>
  <c r="L663" i="1"/>
  <c r="L655" i="1"/>
  <c r="L647" i="1"/>
  <c r="L639" i="1"/>
  <c r="L678" i="1"/>
  <c r="L670" i="1"/>
  <c r="L662" i="1"/>
  <c r="L654" i="1"/>
  <c r="L646" i="1"/>
  <c r="L638" i="1"/>
  <c r="L630" i="1"/>
  <c r="L684" i="1"/>
  <c r="L676" i="1"/>
  <c r="L668" i="1"/>
  <c r="L660" i="1"/>
  <c r="L652" i="1"/>
  <c r="L644" i="1"/>
  <c r="L636" i="1"/>
  <c r="L628" i="1"/>
  <c r="B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<sst xmlns="http://schemas.openxmlformats.org/spreadsheetml/2006/main" count="3433" uniqueCount="255">
  <si>
    <t>Week</t>
  </si>
  <si>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</si>
  <si>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</si>
  <si>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</si>
  <si>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</si>
  <si>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</si>
  <si>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</si>
  <si>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</si>
  <si>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</si>
  <si>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</si>
  <si>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</si>
  <si>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</si>
  <si>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Middle Tennessee</t>
  </si>
  <si>
    <t>Massachusetts</t>
  </si>
  <si>
    <t>Connecticut</t>
  </si>
  <si>
    <t>Utah State</t>
  </si>
  <si>
    <t>New Mexico State</t>
  </si>
  <si>
    <t>Idaho</t>
  </si>
  <si>
    <t>Washington State</t>
  </si>
  <si>
    <t>BYU</t>
  </si>
  <si>
    <t>Arizona State</t>
  </si>
  <si>
    <t>Minnesota</t>
  </si>
  <si>
    <t>UNLV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</si>
  <si>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</si>
  <si>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</si>
  <si>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</si>
  <si>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</si>
  <si>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</si>
  <si>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</si>
  <si>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</si>
  <si>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</si>
  <si>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</si>
  <si>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</si>
  <si>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</si>
  <si>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</si>
  <si>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</si>
  <si>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</si>
  <si>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</si>
  <si>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</si>
  <si>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UAB</t>
  </si>
  <si>
    <t>Miami (Ohio)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</si>
  <si>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</si>
  <si>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</si>
  <si>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</si>
  <si>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</si>
  <si>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</si>
  <si>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</si>
  <si>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</si>
  <si>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</si>
  <si>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</si>
  <si>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</si>
  <si>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UTSA</t>
  </si>
  <si>
    <t>South Alabama</t>
  </si>
  <si>
    <t>Air Force</t>
  </si>
  <si>
    <t>Maryland</t>
  </si>
  <si>
    <t>Virginia</t>
  </si>
  <si>
    <t>Nevada</t>
  </si>
  <si>
    <t>California</t>
  </si>
  <si>
    <t>Southern Miss</t>
  </si>
  <si>
    <t>Nebraska</t>
  </si>
  <si>
    <t>Iowa</t>
  </si>
  <si>
    <t>Northern Illinois</t>
  </si>
  <si>
    <t>Wisconsin</t>
  </si>
  <si>
    <t>Miami</t>
  </si>
  <si>
    <t>Boston College</t>
  </si>
  <si>
    <t>Bowling Green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</si>
  <si>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</si>
  <si>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</si>
  <si>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</si>
  <si>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</si>
  <si>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</si>
  <si>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</si>
  <si>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</si>
  <si>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</si>
  <si>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</si>
  <si>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</si>
  <si>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</si>
  <si>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</si>
  <si>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</si>
  <si>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</si>
  <si>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LSU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</si>
  <si>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</si>
  <si>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</si>
  <si>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</si>
  <si>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</si>
  <si>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</si>
  <si>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</si>
  <si>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</si>
  <si>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</si>
  <si>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</si>
  <si>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Louisiana-Lafayette</t>
  </si>
  <si>
    <t>Mississippi State</t>
  </si>
  <si>
    <t>Arkansas</t>
  </si>
  <si>
    <t>Missouri</t>
  </si>
  <si>
    <t>Hawaii</t>
  </si>
  <si>
    <t>Southern Cal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</si>
  <si>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</si>
  <si>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</si>
  <si>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</si>
  <si>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</si>
  <si>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</si>
  <si>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</si>
  <si>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</si>
  <si>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</si>
  <si>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</si>
  <si>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</si>
  <si>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</si>
  <si>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</si>
  <si>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</si>
  <si>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Texas El Paso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</si>
  <si>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</si>
  <si>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</si>
  <si>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</si>
  <si>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</si>
  <si>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</si>
  <si>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</si>
  <si>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</si>
  <si>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</si>
  <si>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</si>
  <si>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</si>
  <si>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</si>
  <si>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TCU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</si>
  <si>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</si>
  <si>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</si>
  <si>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</si>
  <si>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</si>
  <si>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</si>
  <si>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</si>
  <si>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</si>
  <si>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</si>
  <si>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</si>
  <si>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</si>
  <si>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</si>
  <si>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</si>
  <si>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</si>
  <si>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</si>
  <si>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</si>
  <si>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</si>
  <si>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</si>
  <si>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</si>
  <si>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</si>
  <si>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</si>
  <si>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</si>
  <si>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</si>
  <si>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Team Index</t>
  </si>
  <si>
    <t>Rating College Football Teams (2012)</t>
  </si>
  <si>
    <t>Abilene Christian</t>
  </si>
  <si>
    <t>Alabama-Birmingham</t>
  </si>
  <si>
    <t>Alabama A&amp;M</t>
  </si>
  <si>
    <t>Alabama State</t>
  </si>
  <si>
    <t>Albany</t>
  </si>
  <si>
    <t>Alcorn State</t>
  </si>
  <si>
    <t>Appalachian State</t>
  </si>
  <si>
    <t>Arkansas-Pine Bluff</t>
  </si>
  <si>
    <t>Austin Peay</t>
  </si>
  <si>
    <t>Bethune-Cookman</t>
  </si>
  <si>
    <t>Bowling Green State</t>
  </si>
  <si>
    <t>Brigham Young</t>
  </si>
  <si>
    <t>California-Davis</t>
  </si>
  <si>
    <t>Campbell</t>
  </si>
  <si>
    <t>Central Arkansas</t>
  </si>
  <si>
    <t>Central Connecticut State</t>
  </si>
  <si>
    <t>Charleston Southern</t>
  </si>
  <si>
    <t>Charlotte</t>
  </si>
  <si>
    <t>Chattanooga</t>
  </si>
  <si>
    <t>Citadel</t>
  </si>
  <si>
    <t>Coastal Carolina</t>
  </si>
  <si>
    <t>Colgate</t>
  </si>
  <si>
    <t>Delaware State</t>
  </si>
  <si>
    <t>Drake</t>
  </si>
  <si>
    <t>Duquesne</t>
  </si>
  <si>
    <t>East Tennessee State</t>
  </si>
  <si>
    <t>Eastern Illinois</t>
  </si>
  <si>
    <t>Eastern Kentucky</t>
  </si>
  <si>
    <t>Eastern Washington</t>
  </si>
  <si>
    <t>Elon</t>
  </si>
  <si>
    <t>Florida A&amp;M</t>
  </si>
  <si>
    <t>Fordham</t>
  </si>
  <si>
    <t>Furman</t>
  </si>
  <si>
    <t>Gardner-Webb</t>
  </si>
  <si>
    <t>Georgia Southern</t>
  </si>
  <si>
    <t>Georgia State</t>
  </si>
  <si>
    <t>Grambling State</t>
  </si>
  <si>
    <t>Holy Cross</t>
  </si>
  <si>
    <t>Houston Baptist</t>
  </si>
  <si>
    <t>Howard</t>
  </si>
  <si>
    <t>Idaho State</t>
  </si>
  <si>
    <t>Illinois State</t>
  </si>
  <si>
    <t>Incarnate Word</t>
  </si>
  <si>
    <t>Indiana State</t>
  </si>
  <si>
    <t>Jackson State</t>
  </si>
  <si>
    <t>James Madison</t>
  </si>
  <si>
    <t>Kennesaw State</t>
  </si>
  <si>
    <t>Lafayette</t>
  </si>
  <si>
    <t>Lamar</t>
  </si>
  <si>
    <t>Lehigh</t>
  </si>
  <si>
    <t>Liberty</t>
  </si>
  <si>
    <t>Louisiana</t>
  </si>
  <si>
    <t>Louisiana State</t>
  </si>
  <si>
    <t>Maine</t>
  </si>
  <si>
    <t>McNeese State</t>
  </si>
  <si>
    <t>Mercer</t>
  </si>
  <si>
    <t>Miami (FL)</t>
  </si>
  <si>
    <t>Miami (OH)</t>
  </si>
  <si>
    <t>Middle Tennessee State</t>
  </si>
  <si>
    <t>Missouri State</t>
  </si>
  <si>
    <t>Monmouth</t>
  </si>
  <si>
    <t>Morgan State</t>
  </si>
  <si>
    <t>Murray State</t>
  </si>
  <si>
    <t>Nevada-Las Vegas</t>
  </si>
  <si>
    <t>New Hampshire</t>
  </si>
  <si>
    <t>Nicholls State</t>
  </si>
  <si>
    <t>Norfolk State</t>
  </si>
  <si>
    <t>North Carolina A&amp;T</t>
  </si>
  <si>
    <t>North Carolina Central</t>
  </si>
  <si>
    <t>North Dakota</t>
  </si>
  <si>
    <t>Northern Arizona</t>
  </si>
  <si>
    <t>Northern Iowa</t>
  </si>
  <si>
    <t>Northwestern State</t>
  </si>
  <si>
    <t>Old Dominion</t>
  </si>
  <si>
    <t>Portland State</t>
  </si>
  <si>
    <t>Prairie View A&amp;M</t>
  </si>
  <si>
    <t>Rhode Island</t>
  </si>
  <si>
    <t>Richmond</t>
  </si>
  <si>
    <t>Sacramento State</t>
  </si>
  <si>
    <t>Samford</t>
  </si>
  <si>
    <t>Savannah State</t>
  </si>
  <si>
    <t>South Carolina State</t>
  </si>
  <si>
    <t>South Dakota</t>
  </si>
  <si>
    <t>Southeast Missouri State</t>
  </si>
  <si>
    <t>Southeastern Louisiana</t>
  </si>
  <si>
    <t>Southern</t>
  </si>
  <si>
    <t>Southern California</t>
  </si>
  <si>
    <t>Southern Illinois</t>
  </si>
  <si>
    <t>Southern Mississippi</t>
  </si>
  <si>
    <t>Southern Utah</t>
  </si>
  <si>
    <t>Stephen F. Austin</t>
  </si>
  <si>
    <t>Stony Brook</t>
  </si>
  <si>
    <t>Tennessee-Martin</t>
  </si>
  <si>
    <t>Tennessee State</t>
  </si>
  <si>
    <t>Tennessee Tech</t>
  </si>
  <si>
    <t>Texas-El Paso</t>
  </si>
  <si>
    <t>Texas-San Antonio</t>
  </si>
  <si>
    <t>Texas Christian</t>
  </si>
  <si>
    <t>Texas Southern</t>
  </si>
  <si>
    <t>Towson</t>
  </si>
  <si>
    <t>Villanova</t>
  </si>
  <si>
    <t>Virginia Military Institute</t>
  </si>
  <si>
    <t>Wagner</t>
  </si>
  <si>
    <t>Weber State</t>
  </si>
  <si>
    <t>Western Carolina</t>
  </si>
  <si>
    <t>Western Illinois</t>
  </si>
  <si>
    <t>William &amp; Mary</t>
  </si>
  <si>
    <t>Wofford</t>
  </si>
  <si>
    <t>Youngstown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</si>
</sst>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1" fillId="0" borderId="2" xfId="0" applyNumberFormat="1" applyFon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6"/>
  <sheetViews>
    <sheetView zoomScale="110" zoomScaleNormal="110" workbookViewId="0">
      <selection activeCell="I685" sqref="I685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/>
    </row>
    <row r="3" spans="1:12" ht="17.25" thickTop="1" thickBot="1" x14ac:dyDescent="0.3">
      <c r="A3" s="5" t="s">
        <v>138</v>
      </c>
      <c r="B3" s="20"/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/>
      <c r="K6" s="7"/>
      <c r="L6" s="7"/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/>
      <c r="K7" s="7"/>
      <c r="L7" s="7"/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/>
      <c r="K8" s="7"/>
      <c r="L8" s="7"/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/>
      <c r="K9" s="7"/>
      <c r="L9" s="7"/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/>
      <c r="K10" s="7"/>
      <c r="L10" s="7"/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/>
      <c r="K11" s="7"/>
      <c r="L11" s="7"/>
    </row>
    <row r="12" spans="1:12" ht="16.5" thickTop="1" x14ac:dyDescent="0.25">
      <c r="A12" s="27">
        <v>1</v>
      </c>
      <c r="B12" s="5" t="s">
        <v>53</v>
      </c>
      <c r="C12" s="22"/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/>
      <c r="K12" s="7"/>
      <c r="L12" s="7"/>
    </row>
    <row r="13" spans="1:12" x14ac:dyDescent="0.25">
      <c r="A13" s="27">
        <v>2</v>
      </c>
      <c r="B13" s="5" t="s">
        <v>2</v>
      </c>
      <c r="C13" s="23"/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/>
      <c r="K13" s="7"/>
      <c r="L13" s="7"/>
    </row>
    <row r="14" spans="1:12" x14ac:dyDescent="0.25">
      <c r="A14" s="27">
        <v>3</v>
      </c>
      <c r="B14" s="5" t="s">
        <v>100</v>
      </c>
      <c r="C14" s="23"/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/>
      <c r="K14" s="7"/>
      <c r="L14" s="7"/>
    </row>
    <row r="15" spans="1:12" x14ac:dyDescent="0.25">
      <c r="A15" s="27">
        <v>4</v>
      </c>
      <c r="B15" s="5" t="s">
        <v>111</v>
      </c>
      <c r="C15" s="23"/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/>
      <c r="K15" s="7"/>
      <c r="L15" s="7"/>
    </row>
    <row r="16" spans="1:12" x14ac:dyDescent="0.25">
      <c r="A16" s="27">
        <v>5</v>
      </c>
      <c r="B16" s="5" t="s">
        <v>20</v>
      </c>
      <c r="C16" s="23"/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/>
      <c r="K16" s="7"/>
      <c r="L16" s="7"/>
    </row>
    <row r="17" spans="1:12" x14ac:dyDescent="0.25">
      <c r="A17" s="27">
        <v>6</v>
      </c>
      <c r="B17" s="5" t="s">
        <v>92</v>
      </c>
      <c r="C17" s="23"/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/>
      <c r="K17" s="7"/>
      <c r="L17" s="7"/>
    </row>
    <row r="18" spans="1:12" x14ac:dyDescent="0.25">
      <c r="A18" s="27">
        <v>7</v>
      </c>
      <c r="B18" s="5" t="s">
        <v>104</v>
      </c>
      <c r="C18" s="23"/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/>
      <c r="K18" s="7"/>
      <c r="L18" s="7"/>
    </row>
    <row r="19" spans="1:12" x14ac:dyDescent="0.25">
      <c r="A19" s="27">
        <v>8</v>
      </c>
      <c r="B19" s="5" t="s">
        <v>122</v>
      </c>
      <c r="C19" s="23"/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/>
      <c r="K19" s="7"/>
      <c r="L19" s="7"/>
    </row>
    <row r="20" spans="1:12" x14ac:dyDescent="0.25">
      <c r="A20" s="27">
        <v>9</v>
      </c>
      <c r="B20" s="5" t="s">
        <v>82</v>
      </c>
      <c r="C20" s="23"/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/>
      <c r="K20" s="7"/>
      <c r="L20" s="7"/>
    </row>
    <row r="21" spans="1:12" x14ac:dyDescent="0.25">
      <c r="A21" s="27">
        <v>10</v>
      </c>
      <c r="B21" s="5" t="s">
        <v>4</v>
      </c>
      <c r="C21" s="23"/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/>
      <c r="K21" s="7"/>
      <c r="L21" s="7"/>
    </row>
    <row r="22" spans="1:12" x14ac:dyDescent="0.25">
      <c r="A22" s="27">
        <v>11</v>
      </c>
      <c r="B22" s="5" t="s">
        <v>115</v>
      </c>
      <c r="C22" s="23"/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/>
      <c r="K22" s="7"/>
      <c r="L22" s="7"/>
    </row>
    <row r="23" spans="1:12" x14ac:dyDescent="0.25">
      <c r="A23" s="27">
        <v>12</v>
      </c>
      <c r="B23" s="5" t="s">
        <v>27</v>
      </c>
      <c r="C23" s="23"/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/>
      <c r="K23" s="7"/>
      <c r="L23" s="7"/>
    </row>
    <row r="24" spans="1:12" x14ac:dyDescent="0.25">
      <c r="A24" s="27">
        <v>13</v>
      </c>
      <c r="B24" s="5" t="s">
        <v>64</v>
      </c>
      <c r="C24" s="23"/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/>
      <c r="K24" s="7"/>
      <c r="L24" s="7"/>
    </row>
    <row r="25" spans="1:12" x14ac:dyDescent="0.25">
      <c r="A25" s="27">
        <v>14</v>
      </c>
      <c r="B25" s="5" t="s">
        <v>65</v>
      </c>
      <c r="C25" s="23"/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/>
      <c r="K25" s="7"/>
      <c r="L25" s="7"/>
    </row>
    <row r="26" spans="1:12" x14ac:dyDescent="0.25">
      <c r="A26" s="27">
        <v>15</v>
      </c>
      <c r="B26" s="5" t="s">
        <v>48</v>
      </c>
      <c r="C26" s="23"/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/>
      <c r="K26" s="7"/>
      <c r="L26" s="7"/>
    </row>
    <row r="27" spans="1:12" x14ac:dyDescent="0.25">
      <c r="A27" s="27">
        <v>16</v>
      </c>
      <c r="B27" s="5" t="s">
        <v>19</v>
      </c>
      <c r="C27" s="23"/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/>
      <c r="K27" s="7"/>
      <c r="L27" s="7"/>
    </row>
    <row r="28" spans="1:12" x14ac:dyDescent="0.25">
      <c r="A28" s="27">
        <v>17</v>
      </c>
      <c r="B28" s="5" t="s">
        <v>57</v>
      </c>
      <c r="C28" s="23"/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/>
      <c r="K28" s="7"/>
      <c r="L28" s="7"/>
    </row>
    <row r="29" spans="1:12" x14ac:dyDescent="0.25">
      <c r="A29" s="27">
        <v>18</v>
      </c>
      <c r="B29" s="5" t="s">
        <v>1</v>
      </c>
      <c r="C29" s="23"/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/>
      <c r="K29" s="7"/>
      <c r="L29" s="7"/>
    </row>
    <row r="30" spans="1:12" x14ac:dyDescent="0.25">
      <c r="A30" s="27">
        <v>19</v>
      </c>
      <c r="B30" s="5" t="s">
        <v>5</v>
      </c>
      <c r="C30" s="23"/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/>
      <c r="K30" s="7"/>
      <c r="L30" s="7"/>
    </row>
    <row r="31" spans="1:12" x14ac:dyDescent="0.25">
      <c r="A31" s="27">
        <v>20</v>
      </c>
      <c r="B31" s="5" t="s">
        <v>118</v>
      </c>
      <c r="C31" s="23"/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/>
      <c r="K31" s="7"/>
      <c r="L31" s="7"/>
    </row>
    <row r="32" spans="1:12" x14ac:dyDescent="0.25">
      <c r="A32" s="27">
        <v>21</v>
      </c>
      <c r="B32" s="5" t="s">
        <v>81</v>
      </c>
      <c r="C32" s="23"/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/>
      <c r="K32" s="7"/>
      <c r="L32" s="7"/>
    </row>
    <row r="33" spans="1:12" x14ac:dyDescent="0.25">
      <c r="A33" s="27">
        <v>22</v>
      </c>
      <c r="B33" s="5" t="s">
        <v>68</v>
      </c>
      <c r="C33" s="23"/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/>
      <c r="K33" s="7"/>
      <c r="L33" s="7"/>
    </row>
    <row r="34" spans="1:12" x14ac:dyDescent="0.25">
      <c r="A34" s="27">
        <v>23</v>
      </c>
      <c r="B34" s="5" t="s">
        <v>69</v>
      </c>
      <c r="C34" s="23"/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/>
      <c r="K34" s="7"/>
      <c r="L34" s="7"/>
    </row>
    <row r="35" spans="1:12" x14ac:dyDescent="0.25">
      <c r="A35" s="27">
        <v>24</v>
      </c>
      <c r="B35" s="5" t="s">
        <v>14</v>
      </c>
      <c r="C35" s="23"/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/>
      <c r="K35" s="7"/>
      <c r="L35" s="7"/>
    </row>
    <row r="36" spans="1:12" x14ac:dyDescent="0.25">
      <c r="A36" s="27">
        <v>25</v>
      </c>
      <c r="B36" s="5" t="s">
        <v>86</v>
      </c>
      <c r="C36" s="23"/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/>
      <c r="K36" s="7"/>
      <c r="L36" s="7"/>
    </row>
    <row r="37" spans="1:12" x14ac:dyDescent="0.25">
      <c r="A37" s="27">
        <v>26</v>
      </c>
      <c r="B37" s="5" t="s">
        <v>37</v>
      </c>
      <c r="C37" s="23"/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/>
      <c r="K37" s="7"/>
      <c r="L37" s="7"/>
    </row>
    <row r="38" spans="1:12" x14ac:dyDescent="0.25">
      <c r="A38" s="27">
        <v>27</v>
      </c>
      <c r="B38" s="5" t="s">
        <v>3</v>
      </c>
      <c r="C38" s="23"/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/>
      <c r="K38" s="7"/>
      <c r="L38" s="7"/>
    </row>
    <row r="39" spans="1:12" x14ac:dyDescent="0.25">
      <c r="A39" s="27">
        <v>28</v>
      </c>
      <c r="B39" s="5" t="s">
        <v>66</v>
      </c>
      <c r="C39" s="23"/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/>
      <c r="K39" s="7"/>
      <c r="L39" s="7"/>
    </row>
    <row r="40" spans="1:12" x14ac:dyDescent="0.25">
      <c r="A40" s="27">
        <v>29</v>
      </c>
      <c r="B40" s="5" t="s">
        <v>26</v>
      </c>
      <c r="C40" s="23"/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/>
      <c r="K40" s="7"/>
      <c r="L40" s="7"/>
    </row>
    <row r="41" spans="1:12" x14ac:dyDescent="0.25">
      <c r="A41" s="27">
        <v>30</v>
      </c>
      <c r="B41" s="5" t="s">
        <v>85</v>
      </c>
      <c r="C41" s="23"/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/>
      <c r="K41" s="7"/>
      <c r="L41" s="7"/>
    </row>
    <row r="42" spans="1:12" x14ac:dyDescent="0.25">
      <c r="A42" s="27">
        <v>31</v>
      </c>
      <c r="B42" s="5" t="s">
        <v>72</v>
      </c>
      <c r="C42" s="23"/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/>
      <c r="K42" s="7"/>
      <c r="L42" s="7"/>
    </row>
    <row r="43" spans="1:12" x14ac:dyDescent="0.25">
      <c r="A43" s="27">
        <v>32</v>
      </c>
      <c r="B43" s="5" t="s">
        <v>103</v>
      </c>
      <c r="C43" s="23"/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/>
      <c r="K43" s="7"/>
      <c r="L43" s="7"/>
    </row>
    <row r="44" spans="1:12" x14ac:dyDescent="0.25">
      <c r="A44" s="27">
        <v>33</v>
      </c>
      <c r="B44" s="5" t="s">
        <v>49</v>
      </c>
      <c r="C44" s="23"/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/>
      <c r="K44" s="7"/>
      <c r="L44" s="7"/>
    </row>
    <row r="45" spans="1:12" x14ac:dyDescent="0.25">
      <c r="A45" s="27">
        <v>34</v>
      </c>
      <c r="B45" s="5" t="s">
        <v>116</v>
      </c>
      <c r="C45" s="23"/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/>
      <c r="K45" s="7"/>
      <c r="L45" s="7"/>
    </row>
    <row r="46" spans="1:12" x14ac:dyDescent="0.25">
      <c r="A46" s="27">
        <v>35</v>
      </c>
      <c r="B46" s="5" t="s">
        <v>94</v>
      </c>
      <c r="C46" s="23"/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/>
      <c r="K46" s="7"/>
      <c r="L46" s="7"/>
    </row>
    <row r="47" spans="1:12" x14ac:dyDescent="0.25">
      <c r="A47" s="27">
        <v>36</v>
      </c>
      <c r="B47" s="5" t="s">
        <v>98</v>
      </c>
      <c r="C47" s="23"/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/>
      <c r="K47" s="7"/>
      <c r="L47" s="7"/>
    </row>
    <row r="48" spans="1:12" x14ac:dyDescent="0.25">
      <c r="A48" s="27">
        <v>37</v>
      </c>
      <c r="B48" s="5" t="s">
        <v>17</v>
      </c>
      <c r="C48" s="23"/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/>
      <c r="K48" s="7"/>
      <c r="L48" s="7"/>
    </row>
    <row r="49" spans="1:12" x14ac:dyDescent="0.25">
      <c r="A49" s="27">
        <v>38</v>
      </c>
      <c r="B49" s="5" t="s">
        <v>34</v>
      </c>
      <c r="C49" s="23"/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/>
      <c r="K49" s="7"/>
      <c r="L49" s="7"/>
    </row>
    <row r="50" spans="1:12" x14ac:dyDescent="0.25">
      <c r="A50" s="27">
        <v>39</v>
      </c>
      <c r="B50" s="5" t="s">
        <v>96</v>
      </c>
      <c r="C50" s="23"/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/>
      <c r="K50" s="7"/>
      <c r="L50" s="7"/>
    </row>
    <row r="51" spans="1:12" x14ac:dyDescent="0.25">
      <c r="A51" s="27">
        <v>40</v>
      </c>
      <c r="B51" s="5" t="s">
        <v>60</v>
      </c>
      <c r="C51" s="23"/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/>
      <c r="K51" s="7"/>
      <c r="L51" s="7"/>
    </row>
    <row r="52" spans="1:12" x14ac:dyDescent="0.25">
      <c r="A52" s="27">
        <v>41</v>
      </c>
      <c r="B52" s="5" t="s">
        <v>36</v>
      </c>
      <c r="C52" s="23"/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/>
      <c r="K52" s="7"/>
      <c r="L52" s="7"/>
    </row>
    <row r="53" spans="1:12" x14ac:dyDescent="0.25">
      <c r="A53" s="27">
        <v>42</v>
      </c>
      <c r="B53" s="5" t="s">
        <v>74</v>
      </c>
      <c r="C53" s="23"/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/>
      <c r="K53" s="7"/>
      <c r="L53" s="7"/>
    </row>
    <row r="54" spans="1:12" x14ac:dyDescent="0.25">
      <c r="A54" s="27">
        <v>43</v>
      </c>
      <c r="B54" s="5" t="s">
        <v>76</v>
      </c>
      <c r="C54" s="23"/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/>
      <c r="K54" s="7"/>
      <c r="L54" s="7"/>
    </row>
    <row r="55" spans="1:12" x14ac:dyDescent="0.25">
      <c r="A55" s="27">
        <v>44</v>
      </c>
      <c r="B55" s="5" t="s">
        <v>6</v>
      </c>
      <c r="C55" s="23"/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/>
      <c r="K55" s="7"/>
      <c r="L55" s="7"/>
    </row>
    <row r="56" spans="1:12" x14ac:dyDescent="0.25">
      <c r="A56" s="27">
        <v>45</v>
      </c>
      <c r="B56" s="5" t="s">
        <v>112</v>
      </c>
      <c r="C56" s="23"/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/>
      <c r="K56" s="7"/>
      <c r="L56" s="7"/>
    </row>
    <row r="57" spans="1:12" x14ac:dyDescent="0.25">
      <c r="A57" s="27">
        <v>46</v>
      </c>
      <c r="B57" s="5" t="s">
        <v>123</v>
      </c>
      <c r="C57" s="23"/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/>
      <c r="K57" s="7"/>
      <c r="L57" s="7"/>
    </row>
    <row r="58" spans="1:12" x14ac:dyDescent="0.25">
      <c r="A58" s="27">
        <v>47</v>
      </c>
      <c r="B58" s="5" t="s">
        <v>90</v>
      </c>
      <c r="C58" s="23"/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/>
      <c r="K58" s="7"/>
      <c r="L58" s="7"/>
    </row>
    <row r="59" spans="1:12" x14ac:dyDescent="0.25">
      <c r="A59" s="27">
        <v>48</v>
      </c>
      <c r="B59" s="5" t="s">
        <v>120</v>
      </c>
      <c r="C59" s="23"/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/>
      <c r="K59" s="7"/>
      <c r="L59" s="7"/>
    </row>
    <row r="60" spans="1:12" x14ac:dyDescent="0.25">
      <c r="A60" s="27">
        <v>49</v>
      </c>
      <c r="B60" s="5" t="s">
        <v>113</v>
      </c>
      <c r="C60" s="23"/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/>
      <c r="K60" s="7"/>
      <c r="L60" s="7"/>
    </row>
    <row r="61" spans="1:12" x14ac:dyDescent="0.25">
      <c r="A61" s="27">
        <v>50</v>
      </c>
      <c r="B61" s="5" t="s">
        <v>80</v>
      </c>
      <c r="C61" s="23"/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/>
      <c r="K61" s="7"/>
      <c r="L61" s="7"/>
    </row>
    <row r="62" spans="1:12" x14ac:dyDescent="0.25">
      <c r="A62" s="27">
        <v>51</v>
      </c>
      <c r="B62" s="5" t="s">
        <v>46</v>
      </c>
      <c r="C62" s="23"/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/>
      <c r="K62" s="7"/>
      <c r="L62" s="7"/>
    </row>
    <row r="63" spans="1:12" x14ac:dyDescent="0.25">
      <c r="A63" s="27">
        <v>52</v>
      </c>
      <c r="B63" s="5" t="s">
        <v>54</v>
      </c>
      <c r="C63" s="23"/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/>
      <c r="K63" s="7"/>
      <c r="L63" s="7"/>
    </row>
    <row r="64" spans="1:12" x14ac:dyDescent="0.25">
      <c r="A64" s="27">
        <v>53</v>
      </c>
      <c r="B64" s="5" t="s">
        <v>13</v>
      </c>
      <c r="C64" s="23"/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/>
      <c r="K64" s="7"/>
      <c r="L64" s="7"/>
    </row>
    <row r="65" spans="1:12" x14ac:dyDescent="0.25">
      <c r="A65" s="27">
        <v>54</v>
      </c>
      <c r="B65" s="5" t="s">
        <v>84</v>
      </c>
      <c r="C65" s="23"/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/>
      <c r="K65" s="7"/>
      <c r="L65" s="7"/>
    </row>
    <row r="66" spans="1:12" x14ac:dyDescent="0.25">
      <c r="A66" s="27">
        <v>55</v>
      </c>
      <c r="B66" s="5" t="s">
        <v>63</v>
      </c>
      <c r="C66" s="23"/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/>
      <c r="K66" s="7"/>
      <c r="L66" s="7"/>
    </row>
    <row r="67" spans="1:12" x14ac:dyDescent="0.25">
      <c r="A67" s="27">
        <v>56</v>
      </c>
      <c r="B67" s="5" t="s">
        <v>40</v>
      </c>
      <c r="C67" s="23"/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/>
      <c r="K67" s="7"/>
      <c r="L67" s="7"/>
    </row>
    <row r="68" spans="1:12" x14ac:dyDescent="0.25">
      <c r="A68" s="27">
        <v>57</v>
      </c>
      <c r="B68" s="5" t="s">
        <v>99</v>
      </c>
      <c r="C68" s="23"/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/>
      <c r="K68" s="7"/>
      <c r="L68" s="7"/>
    </row>
    <row r="69" spans="1:12" x14ac:dyDescent="0.25">
      <c r="A69" s="27">
        <v>58</v>
      </c>
      <c r="B69" s="5" t="s">
        <v>28</v>
      </c>
      <c r="C69" s="23"/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/>
      <c r="K69" s="7"/>
      <c r="L69" s="7"/>
    </row>
    <row r="70" spans="1:12" x14ac:dyDescent="0.25">
      <c r="A70" s="27">
        <v>59</v>
      </c>
      <c r="B70" s="5" t="s">
        <v>12</v>
      </c>
      <c r="C70" s="23"/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/>
      <c r="K70" s="7"/>
      <c r="L70" s="7"/>
    </row>
    <row r="71" spans="1:12" x14ac:dyDescent="0.25">
      <c r="A71" s="27">
        <v>60</v>
      </c>
      <c r="B71" s="5" t="s">
        <v>21</v>
      </c>
      <c r="C71" s="23"/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/>
      <c r="K71" s="7"/>
      <c r="L71" s="7"/>
    </row>
    <row r="72" spans="1:12" x14ac:dyDescent="0.25">
      <c r="A72" s="27">
        <v>61</v>
      </c>
      <c r="B72" s="5" t="s">
        <v>88</v>
      </c>
      <c r="C72" s="23"/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/>
      <c r="K72" s="7"/>
      <c r="L72" s="7"/>
    </row>
    <row r="73" spans="1:12" x14ac:dyDescent="0.25">
      <c r="A73" s="27">
        <v>62</v>
      </c>
      <c r="B73" s="5" t="s">
        <v>91</v>
      </c>
      <c r="C73" s="23"/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/>
      <c r="K73" s="7"/>
      <c r="L73" s="7"/>
    </row>
    <row r="74" spans="1:12" x14ac:dyDescent="0.25">
      <c r="A74" s="27">
        <v>63</v>
      </c>
      <c r="B74" s="5" t="s">
        <v>93</v>
      </c>
      <c r="C74" s="23"/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/>
      <c r="K74" s="7"/>
      <c r="L74" s="7"/>
    </row>
    <row r="75" spans="1:12" x14ac:dyDescent="0.25">
      <c r="A75" s="27">
        <v>64</v>
      </c>
      <c r="B75" s="5" t="s">
        <v>32</v>
      </c>
      <c r="C75" s="23"/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/>
      <c r="K75" s="7"/>
      <c r="L75" s="7"/>
    </row>
    <row r="76" spans="1:12" x14ac:dyDescent="0.25">
      <c r="A76" s="27">
        <v>65</v>
      </c>
      <c r="B76" s="5" t="s">
        <v>59</v>
      </c>
      <c r="C76" s="23"/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/>
      <c r="K76" s="7"/>
      <c r="L76" s="7"/>
    </row>
    <row r="77" spans="1:12" x14ac:dyDescent="0.25">
      <c r="A77" s="27">
        <v>66</v>
      </c>
      <c r="B77" s="5" t="s">
        <v>56</v>
      </c>
      <c r="C77" s="23"/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/>
      <c r="K77" s="7"/>
      <c r="L77" s="7"/>
    </row>
    <row r="78" spans="1:12" x14ac:dyDescent="0.25">
      <c r="A78" s="27">
        <v>67</v>
      </c>
      <c r="B78" s="5" t="s">
        <v>70</v>
      </c>
      <c r="C78" s="23"/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/>
      <c r="K78" s="7"/>
      <c r="L78" s="7"/>
    </row>
    <row r="79" spans="1:12" x14ac:dyDescent="0.25">
      <c r="A79" s="27">
        <v>68</v>
      </c>
      <c r="B79" s="5" t="s">
        <v>16</v>
      </c>
      <c r="C79" s="23"/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/>
      <c r="K79" s="7"/>
      <c r="L79" s="7"/>
    </row>
    <row r="80" spans="1:12" x14ac:dyDescent="0.25">
      <c r="A80" s="27">
        <v>69</v>
      </c>
      <c r="B80" s="5" t="s">
        <v>50</v>
      </c>
      <c r="C80" s="23"/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/>
      <c r="K80" s="7"/>
      <c r="L80" s="7"/>
    </row>
    <row r="81" spans="1:12" x14ac:dyDescent="0.25">
      <c r="A81" s="27">
        <v>70</v>
      </c>
      <c r="B81" s="5" t="s">
        <v>25</v>
      </c>
      <c r="C81" s="23"/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/>
      <c r="K81" s="7"/>
      <c r="L81" s="7"/>
    </row>
    <row r="82" spans="1:12" x14ac:dyDescent="0.25">
      <c r="A82" s="27">
        <v>71</v>
      </c>
      <c r="B82" s="5" t="s">
        <v>79</v>
      </c>
      <c r="C82" s="23"/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/>
      <c r="K82" s="7"/>
      <c r="L82" s="7"/>
    </row>
    <row r="83" spans="1:12" x14ac:dyDescent="0.25">
      <c r="A83" s="27">
        <v>72</v>
      </c>
      <c r="B83" s="5" t="s">
        <v>61</v>
      </c>
      <c r="C83" s="23"/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/>
      <c r="K83" s="7"/>
      <c r="L83" s="7"/>
    </row>
    <row r="84" spans="1:12" x14ac:dyDescent="0.25">
      <c r="A84" s="27">
        <v>73</v>
      </c>
      <c r="B84" s="5" t="s">
        <v>44</v>
      </c>
      <c r="C84" s="23"/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/>
      <c r="K84" s="7"/>
      <c r="L84" s="7"/>
    </row>
    <row r="85" spans="1:12" x14ac:dyDescent="0.25">
      <c r="A85" s="27">
        <v>74</v>
      </c>
      <c r="B85" s="5" t="s">
        <v>31</v>
      </c>
      <c r="C85" s="23"/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/>
      <c r="K85" s="7"/>
      <c r="L85" s="7"/>
    </row>
    <row r="86" spans="1:12" x14ac:dyDescent="0.25">
      <c r="A86" s="27">
        <v>75</v>
      </c>
      <c r="B86" s="5" t="s">
        <v>42</v>
      </c>
      <c r="C86" s="24"/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/>
      <c r="K86" s="7"/>
      <c r="L86" s="7"/>
    </row>
    <row r="87" spans="1:12" x14ac:dyDescent="0.25">
      <c r="A87" s="27">
        <v>76</v>
      </c>
      <c r="B87" s="5" t="s">
        <v>41</v>
      </c>
      <c r="C87" s="23"/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/>
      <c r="K87" s="7"/>
      <c r="L87" s="7"/>
    </row>
    <row r="88" spans="1:12" x14ac:dyDescent="0.25">
      <c r="A88" s="27">
        <v>77</v>
      </c>
      <c r="B88" s="5" t="s">
        <v>108</v>
      </c>
      <c r="C88" s="23"/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/>
      <c r="K88" s="7"/>
      <c r="L88" s="7"/>
    </row>
    <row r="89" spans="1:12" x14ac:dyDescent="0.25">
      <c r="A89" s="27">
        <v>78</v>
      </c>
      <c r="B89" s="5" t="s">
        <v>75</v>
      </c>
      <c r="C89" s="23"/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/>
      <c r="K89" s="7"/>
      <c r="L89" s="7"/>
    </row>
    <row r="90" spans="1:12" x14ac:dyDescent="0.25">
      <c r="A90" s="27">
        <v>79</v>
      </c>
      <c r="B90" s="5" t="s">
        <v>105</v>
      </c>
      <c r="C90" s="23"/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/>
      <c r="K90" s="7"/>
      <c r="L90" s="7"/>
    </row>
    <row r="91" spans="1:12" x14ac:dyDescent="0.25">
      <c r="A91" s="27">
        <v>80</v>
      </c>
      <c r="B91" s="5" t="s">
        <v>119</v>
      </c>
      <c r="C91" s="23"/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/>
      <c r="K91" s="7"/>
      <c r="L91" s="7"/>
    </row>
    <row r="92" spans="1:12" x14ac:dyDescent="0.25">
      <c r="A92" s="27">
        <v>81</v>
      </c>
      <c r="B92" s="5" t="s">
        <v>43</v>
      </c>
      <c r="C92" s="23"/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/>
      <c r="K92" s="7"/>
      <c r="L92" s="7"/>
    </row>
    <row r="93" spans="1:12" x14ac:dyDescent="0.25">
      <c r="A93" s="27">
        <v>82</v>
      </c>
      <c r="B93" s="5" t="s">
        <v>71</v>
      </c>
      <c r="C93" s="23"/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/>
      <c r="K93" s="7"/>
      <c r="L93" s="7"/>
    </row>
    <row r="94" spans="1:12" x14ac:dyDescent="0.25">
      <c r="A94" s="27">
        <v>83</v>
      </c>
      <c r="B94" s="5" t="s">
        <v>67</v>
      </c>
      <c r="C94" s="23"/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/>
      <c r="K94" s="7"/>
      <c r="L94" s="7"/>
    </row>
    <row r="95" spans="1:12" x14ac:dyDescent="0.25">
      <c r="A95" s="27">
        <v>84</v>
      </c>
      <c r="B95" s="5" t="s">
        <v>11</v>
      </c>
      <c r="C95" s="23"/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/>
      <c r="K95" s="7"/>
      <c r="L95" s="7"/>
    </row>
    <row r="96" spans="1:12" x14ac:dyDescent="0.25">
      <c r="A96" s="27">
        <v>85</v>
      </c>
      <c r="B96" s="5" t="s">
        <v>101</v>
      </c>
      <c r="C96" s="23"/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/>
      <c r="K96" s="7"/>
      <c r="L96" s="7"/>
    </row>
    <row r="97" spans="1:12" x14ac:dyDescent="0.25">
      <c r="A97" s="27">
        <v>86</v>
      </c>
      <c r="B97" s="5" t="s">
        <v>106</v>
      </c>
      <c r="C97" s="23"/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/>
      <c r="K97" s="7"/>
      <c r="L97" s="7"/>
    </row>
    <row r="98" spans="1:12" x14ac:dyDescent="0.25">
      <c r="A98" s="27">
        <v>87</v>
      </c>
      <c r="B98" s="5" t="s">
        <v>29</v>
      </c>
      <c r="C98" s="23"/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/>
      <c r="K98" s="7"/>
      <c r="L98" s="7"/>
    </row>
    <row r="99" spans="1:12" x14ac:dyDescent="0.25">
      <c r="A99" s="27">
        <v>88</v>
      </c>
      <c r="B99" s="5" t="s">
        <v>52</v>
      </c>
      <c r="C99" s="23"/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/>
      <c r="K99" s="7"/>
      <c r="L99" s="7"/>
    </row>
    <row r="100" spans="1:12" x14ac:dyDescent="0.25">
      <c r="A100" s="27">
        <v>89</v>
      </c>
      <c r="B100" s="5" t="s">
        <v>7</v>
      </c>
      <c r="C100" s="23"/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/>
      <c r="K100" s="7"/>
      <c r="L100" s="7"/>
    </row>
    <row r="101" spans="1:12" x14ac:dyDescent="0.25">
      <c r="A101" s="27">
        <v>90</v>
      </c>
      <c r="B101" s="5" t="s">
        <v>89</v>
      </c>
      <c r="C101" s="23"/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/>
      <c r="K101" s="7"/>
      <c r="L101" s="7"/>
    </row>
    <row r="102" spans="1:12" x14ac:dyDescent="0.25">
      <c r="A102" s="27">
        <v>91</v>
      </c>
      <c r="B102" s="5" t="s">
        <v>95</v>
      </c>
      <c r="C102" s="23"/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/>
      <c r="K102" s="7"/>
      <c r="L102" s="7"/>
    </row>
    <row r="103" spans="1:12" x14ac:dyDescent="0.25">
      <c r="A103" s="27">
        <v>92</v>
      </c>
      <c r="B103" s="5" t="s">
        <v>114</v>
      </c>
      <c r="C103" s="23"/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/>
      <c r="K103" s="7"/>
      <c r="L103" s="7"/>
    </row>
    <row r="104" spans="1:12" x14ac:dyDescent="0.25">
      <c r="A104" s="27">
        <v>93</v>
      </c>
      <c r="B104" s="5" t="s">
        <v>58</v>
      </c>
      <c r="C104" s="23"/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/>
      <c r="K104" s="7"/>
      <c r="L104" s="7"/>
    </row>
    <row r="105" spans="1:12" x14ac:dyDescent="0.25">
      <c r="A105" s="27">
        <v>94</v>
      </c>
      <c r="B105" s="5" t="s">
        <v>30</v>
      </c>
      <c r="C105" s="23"/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/>
      <c r="K105" s="7"/>
      <c r="L105" s="7"/>
    </row>
    <row r="106" spans="1:12" x14ac:dyDescent="0.25">
      <c r="A106" s="27">
        <v>95</v>
      </c>
      <c r="B106" s="5" t="s">
        <v>45</v>
      </c>
      <c r="C106" s="23"/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/>
      <c r="K106" s="7"/>
      <c r="L106" s="7"/>
    </row>
    <row r="107" spans="1:12" x14ac:dyDescent="0.25">
      <c r="A107" s="27">
        <v>96</v>
      </c>
      <c r="B107" s="5" t="s">
        <v>121</v>
      </c>
      <c r="C107" s="23"/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/>
      <c r="K107" s="7"/>
      <c r="L107" s="7"/>
    </row>
    <row r="108" spans="1:12" x14ac:dyDescent="0.25">
      <c r="A108" s="27">
        <v>97</v>
      </c>
      <c r="B108" s="5" t="s">
        <v>23</v>
      </c>
      <c r="C108" s="23"/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/>
      <c r="K108" s="7"/>
      <c r="L108" s="7"/>
    </row>
    <row r="109" spans="1:12" x14ac:dyDescent="0.25">
      <c r="A109" s="27">
        <v>98</v>
      </c>
      <c r="B109" s="5" t="s">
        <v>24</v>
      </c>
      <c r="C109" s="23"/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/>
      <c r="K109" s="7"/>
      <c r="L109" s="7"/>
    </row>
    <row r="110" spans="1:12" x14ac:dyDescent="0.25">
      <c r="A110" s="27">
        <v>99</v>
      </c>
      <c r="B110" s="5" t="s">
        <v>78</v>
      </c>
      <c r="C110" s="23"/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/>
      <c r="K110" s="7"/>
      <c r="L110" s="7"/>
    </row>
    <row r="111" spans="1:12" x14ac:dyDescent="0.25">
      <c r="A111" s="27">
        <v>100</v>
      </c>
      <c r="B111" s="5" t="s">
        <v>124</v>
      </c>
      <c r="C111" s="23"/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/>
      <c r="K111" s="7"/>
      <c r="L111" s="7"/>
    </row>
    <row r="112" spans="1:12" x14ac:dyDescent="0.25">
      <c r="A112" s="27">
        <v>101</v>
      </c>
      <c r="B112" s="5" t="s">
        <v>109</v>
      </c>
      <c r="C112" s="23"/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/>
      <c r="K112" s="7"/>
      <c r="L112" s="7"/>
    </row>
    <row r="113" spans="1:12" x14ac:dyDescent="0.25">
      <c r="A113" s="27">
        <v>102</v>
      </c>
      <c r="B113" s="5" t="s">
        <v>97</v>
      </c>
      <c r="C113" s="23"/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/>
      <c r="K113" s="7"/>
      <c r="L113" s="7"/>
    </row>
    <row r="114" spans="1:12" x14ac:dyDescent="0.25">
      <c r="A114" s="27">
        <v>103</v>
      </c>
      <c r="B114" s="5" t="s">
        <v>83</v>
      </c>
      <c r="C114" s="23"/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/>
      <c r="K114" s="7"/>
      <c r="L114" s="7"/>
    </row>
    <row r="115" spans="1:12" x14ac:dyDescent="0.25">
      <c r="A115" s="27">
        <v>104</v>
      </c>
      <c r="B115" s="5" t="s">
        <v>110</v>
      </c>
      <c r="C115" s="23"/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/>
      <c r="K115" s="7"/>
      <c r="L115" s="7"/>
    </row>
    <row r="116" spans="1:12" x14ac:dyDescent="0.25">
      <c r="A116" s="27">
        <v>105</v>
      </c>
      <c r="B116" s="5" t="s">
        <v>38</v>
      </c>
      <c r="C116" s="23"/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/>
      <c r="K116" s="7"/>
      <c r="L116" s="7"/>
    </row>
    <row r="117" spans="1:12" x14ac:dyDescent="0.25">
      <c r="A117" s="27">
        <v>106</v>
      </c>
      <c r="B117" s="5" t="s">
        <v>102</v>
      </c>
      <c r="C117" s="23"/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/>
      <c r="K117" s="7"/>
      <c r="L117" s="7"/>
    </row>
    <row r="118" spans="1:12" x14ac:dyDescent="0.25">
      <c r="A118" s="27">
        <v>107</v>
      </c>
      <c r="B118" s="5" t="s">
        <v>35</v>
      </c>
      <c r="C118" s="23"/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/>
      <c r="K118" s="7"/>
      <c r="L118" s="7"/>
    </row>
    <row r="119" spans="1:12" x14ac:dyDescent="0.25">
      <c r="A119" s="27">
        <v>108</v>
      </c>
      <c r="B119" s="5" t="s">
        <v>39</v>
      </c>
      <c r="C119" s="23"/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/>
      <c r="K119" s="7"/>
      <c r="L119" s="7"/>
    </row>
    <row r="120" spans="1:12" x14ac:dyDescent="0.25">
      <c r="A120" s="27">
        <v>109</v>
      </c>
      <c r="B120" s="5" t="s">
        <v>10</v>
      </c>
      <c r="C120" s="23"/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/>
      <c r="K120" s="7"/>
      <c r="L120" s="7"/>
    </row>
    <row r="121" spans="1:12" x14ac:dyDescent="0.25">
      <c r="A121" s="27">
        <v>110</v>
      </c>
      <c r="B121" s="5" t="s">
        <v>22</v>
      </c>
      <c r="C121" s="23"/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/>
      <c r="K121" s="7"/>
      <c r="L121" s="7"/>
    </row>
    <row r="122" spans="1:12" x14ac:dyDescent="0.25">
      <c r="A122" s="27">
        <v>111</v>
      </c>
      <c r="B122" s="5" t="s">
        <v>9</v>
      </c>
      <c r="C122" s="23"/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/>
      <c r="K122" s="7"/>
      <c r="L122" s="7"/>
    </row>
    <row r="123" spans="1:12" x14ac:dyDescent="0.25">
      <c r="A123" s="27">
        <v>112</v>
      </c>
      <c r="B123" s="5" t="s">
        <v>15</v>
      </c>
      <c r="C123" s="23"/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/>
      <c r="K123" s="7"/>
      <c r="L123" s="7"/>
    </row>
    <row r="124" spans="1:12" x14ac:dyDescent="0.25">
      <c r="A124" s="27">
        <v>113</v>
      </c>
      <c r="B124" s="5" t="s">
        <v>51</v>
      </c>
      <c r="C124" s="23"/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/>
      <c r="K124" s="7"/>
      <c r="L124" s="7"/>
    </row>
    <row r="125" spans="1:12" x14ac:dyDescent="0.25">
      <c r="A125" s="27">
        <v>114</v>
      </c>
      <c r="B125" s="5" t="s">
        <v>8</v>
      </c>
      <c r="C125" s="23"/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/>
      <c r="K125" s="7"/>
      <c r="L125" s="7"/>
    </row>
    <row r="126" spans="1:12" x14ac:dyDescent="0.25">
      <c r="A126" s="27">
        <v>115</v>
      </c>
      <c r="B126" s="5" t="s">
        <v>55</v>
      </c>
      <c r="C126" s="23"/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/>
      <c r="K126" s="7"/>
      <c r="L126" s="7"/>
    </row>
    <row r="127" spans="1:12" x14ac:dyDescent="0.25">
      <c r="A127" s="27">
        <v>116</v>
      </c>
      <c r="B127" s="5" t="s">
        <v>117</v>
      </c>
      <c r="C127" s="23"/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/>
      <c r="K127" s="7"/>
      <c r="L127" s="7"/>
    </row>
    <row r="128" spans="1:12" x14ac:dyDescent="0.25">
      <c r="A128" s="27">
        <v>117</v>
      </c>
      <c r="B128" s="5" t="s">
        <v>73</v>
      </c>
      <c r="C128" s="23"/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/>
      <c r="K128" s="7"/>
      <c r="L128" s="7"/>
    </row>
    <row r="129" spans="1:12" x14ac:dyDescent="0.25">
      <c r="A129" s="27">
        <v>118</v>
      </c>
      <c r="B129" s="5" t="s">
        <v>107</v>
      </c>
      <c r="C129" s="23"/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/>
      <c r="K129" s="7"/>
      <c r="L129" s="7"/>
    </row>
    <row r="130" spans="1:12" x14ac:dyDescent="0.25">
      <c r="A130" s="27">
        <v>119</v>
      </c>
      <c r="B130" s="5" t="s">
        <v>18</v>
      </c>
      <c r="C130" s="23"/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/>
      <c r="K130" s="7"/>
      <c r="L130" s="7"/>
    </row>
    <row r="131" spans="1:12" x14ac:dyDescent="0.25">
      <c r="A131" s="27">
        <v>120</v>
      </c>
      <c r="B131" s="5" t="s">
        <v>47</v>
      </c>
      <c r="C131" s="23"/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/>
      <c r="K131" s="7"/>
      <c r="L131" s="7"/>
    </row>
    <row r="132" spans="1:12" x14ac:dyDescent="0.25">
      <c r="A132" s="27">
        <v>121</v>
      </c>
      <c r="B132" s="5" t="s">
        <v>87</v>
      </c>
      <c r="C132" s="23"/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/>
      <c r="K132" s="7"/>
      <c r="L132" s="7"/>
    </row>
    <row r="133" spans="1:12" x14ac:dyDescent="0.25">
      <c r="A133" s="27">
        <v>122</v>
      </c>
      <c r="B133" s="5" t="s">
        <v>33</v>
      </c>
      <c r="C133" s="23"/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/>
      <c r="K133" s="7"/>
      <c r="L133" s="7"/>
    </row>
    <row r="134" spans="1:12" x14ac:dyDescent="0.25">
      <c r="A134" s="27">
        <v>123</v>
      </c>
      <c r="B134" s="5" t="s">
        <v>62</v>
      </c>
      <c r="C134" s="23"/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/>
      <c r="K134" s="7"/>
      <c r="L134" s="7"/>
    </row>
    <row r="135" spans="1:12" ht="16.5" thickBot="1" x14ac:dyDescent="0.3">
      <c r="A135" s="27">
        <v>124</v>
      </c>
      <c r="B135" s="5" t="s">
        <v>77</v>
      </c>
      <c r="C135" s="25"/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/>
      <c r="K135" s="7"/>
      <c r="L135" s="7"/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/>
      <c r="K136" s="7"/>
      <c r="L136" s="7"/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/>
      <c r="K137" s="7"/>
      <c r="L137" s="7"/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/>
      <c r="K138" s="7"/>
      <c r="L138" s="7"/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/>
      <c r="K139" s="7"/>
      <c r="L139" s="7"/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/>
      <c r="K140" s="7"/>
      <c r="L140" s="7"/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/>
      <c r="K141" s="7"/>
      <c r="L141" s="7"/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/>
      <c r="K142" s="7"/>
      <c r="L142" s="7"/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/>
      <c r="K143" s="7"/>
      <c r="L143" s="7"/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/>
      <c r="K144" s="7"/>
      <c r="L144" s="7"/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/>
      <c r="K145" s="7"/>
      <c r="L145" s="7"/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/>
      <c r="K146" s="7"/>
      <c r="L146" s="7"/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/>
      <c r="K147" s="7"/>
      <c r="L147" s="7"/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/>
      <c r="K148" s="7"/>
      <c r="L148" s="7"/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/>
      <c r="K149" s="7"/>
      <c r="L149" s="7"/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/>
      <c r="K150" s="7"/>
      <c r="L150" s="7"/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/>
      <c r="K151" s="7"/>
      <c r="L151" s="7"/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/>
      <c r="K152" s="7"/>
      <c r="L152" s="7"/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/>
      <c r="K153" s="7"/>
      <c r="L153" s="7"/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/>
      <c r="K154" s="7"/>
      <c r="L154" s="7"/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/>
      <c r="K155" s="7"/>
      <c r="L155" s="7"/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/>
      <c r="K156" s="7"/>
      <c r="L156" s="7"/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/>
      <c r="K157" s="7"/>
      <c r="L157" s="7"/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/>
      <c r="K158" s="7"/>
      <c r="L158" s="7"/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/>
      <c r="K159" s="7"/>
      <c r="L159" s="7"/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/>
      <c r="K160" s="7"/>
      <c r="L160" s="7"/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/>
      <c r="K161" s="7"/>
      <c r="L161" s="7"/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/>
      <c r="K162" s="7"/>
      <c r="L162" s="7"/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/>
      <c r="K163" s="7"/>
      <c r="L163" s="7"/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/>
      <c r="K164" s="7"/>
      <c r="L164" s="7"/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/>
      <c r="K165" s="7"/>
      <c r="L165" s="7"/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/>
      <c r="K166" s="7"/>
      <c r="L166" s="7"/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/>
      <c r="K167" s="7"/>
      <c r="L167" s="7"/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/>
      <c r="K168" s="7"/>
      <c r="L168" s="7"/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/>
      <c r="K169" s="7"/>
      <c r="L169" s="7"/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/>
      <c r="K170" s="7"/>
      <c r="L170" s="7"/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/>
      <c r="K171" s="7"/>
      <c r="L171" s="7"/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/>
      <c r="K172" s="7"/>
      <c r="L172" s="7"/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/>
      <c r="K173" s="7"/>
      <c r="L173" s="7"/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/>
      <c r="K174" s="7"/>
      <c r="L174" s="7"/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/>
      <c r="K175" s="7"/>
      <c r="L175" s="7"/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/>
      <c r="K176" s="7"/>
      <c r="L176" s="7"/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/>
      <c r="K177" s="7"/>
      <c r="L177" s="7"/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/>
      <c r="K178" s="7"/>
      <c r="L178" s="7"/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/>
      <c r="K179" s="7"/>
      <c r="L179" s="7"/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/>
      <c r="K180" s="7"/>
      <c r="L180" s="7"/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/>
      <c r="K181" s="7"/>
      <c r="L181" s="7"/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/>
      <c r="K182" s="7"/>
      <c r="L182" s="7"/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/>
      <c r="K183" s="7"/>
      <c r="L183" s="7"/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/>
      <c r="K184" s="7"/>
      <c r="L184" s="7"/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/>
      <c r="K185" s="7"/>
      <c r="L185" s="7"/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/>
      <c r="K186" s="7"/>
      <c r="L186" s="7"/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/>
      <c r="K187" s="7"/>
      <c r="L187" s="7"/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/>
      <c r="K188" s="7"/>
      <c r="L188" s="7"/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/>
      <c r="K189" s="7"/>
      <c r="L189" s="7"/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/>
      <c r="K190" s="7"/>
      <c r="L190" s="7"/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/>
      <c r="K191" s="7"/>
      <c r="L191" s="7"/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/>
      <c r="K192" s="7"/>
      <c r="L192" s="7"/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/>
      <c r="K193" s="7"/>
      <c r="L193" s="7"/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/>
      <c r="K194" s="7"/>
      <c r="L194" s="7"/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/>
      <c r="K195" s="7"/>
      <c r="L195" s="7"/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/>
      <c r="K196" s="7"/>
      <c r="L196" s="7"/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/>
      <c r="K197" s="7"/>
      <c r="L197" s="7"/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/>
      <c r="K198" s="7"/>
      <c r="L198" s="7"/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/>
      <c r="K199" s="7"/>
      <c r="L199" s="7"/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/>
      <c r="K200" s="7"/>
      <c r="L200" s="7"/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/>
      <c r="K201" s="7"/>
      <c r="L201" s="7"/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/>
      <c r="K202" s="7"/>
      <c r="L202" s="7"/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/>
      <c r="K203" s="7"/>
      <c r="L203" s="7"/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/>
      <c r="K204" s="7"/>
      <c r="L204" s="7"/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/>
      <c r="K205" s="7"/>
      <c r="L205" s="7"/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/>
      <c r="K206" s="7"/>
      <c r="L206" s="7"/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/>
      <c r="K207" s="7"/>
      <c r="L207" s="7"/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/>
      <c r="K208" s="7"/>
      <c r="L208" s="7"/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/>
      <c r="K209" s="7"/>
      <c r="L209" s="7"/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/>
      <c r="K210" s="7"/>
      <c r="L210" s="7"/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/>
      <c r="K211" s="7"/>
      <c r="L211" s="7"/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/>
      <c r="K212" s="7"/>
      <c r="L212" s="7"/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/>
      <c r="K213" s="7"/>
      <c r="L213" s="7"/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/>
      <c r="K214" s="7"/>
      <c r="L214" s="7"/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/>
      <c r="K215" s="7"/>
      <c r="L215" s="7"/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/>
      <c r="K216" s="7"/>
      <c r="L216" s="7"/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/>
      <c r="K217" s="7"/>
      <c r="L217" s="7"/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/>
      <c r="K218" s="7"/>
      <c r="L218" s="7"/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/>
      <c r="K219" s="7"/>
      <c r="L219" s="7"/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/>
      <c r="K220" s="7"/>
      <c r="L220" s="7"/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/>
      <c r="K221" s="7"/>
      <c r="L221" s="7"/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/>
      <c r="K222" s="7"/>
      <c r="L222" s="7"/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/>
      <c r="K223" s="7"/>
      <c r="L223" s="7"/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/>
      <c r="K224" s="7"/>
      <c r="L224" s="7"/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/>
      <c r="K225" s="7"/>
      <c r="L225" s="7"/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/>
      <c r="K226" s="7"/>
      <c r="L226" s="7"/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/>
      <c r="K227" s="7"/>
      <c r="L227" s="7"/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/>
      <c r="K228" s="7"/>
      <c r="L228" s="7"/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/>
      <c r="K229" s="7"/>
      <c r="L229" s="7"/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/>
      <c r="K230" s="7"/>
      <c r="L230" s="7"/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/>
      <c r="K231" s="7"/>
      <c r="L231" s="7"/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/>
      <c r="K232" s="7"/>
      <c r="L232" s="7"/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/>
      <c r="K233" s="7"/>
      <c r="L233" s="7"/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/>
      <c r="K234" s="7"/>
      <c r="L234" s="7"/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/>
      <c r="K235" s="7"/>
      <c r="L235" s="7"/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/>
      <c r="K236" s="7"/>
      <c r="L236" s="7"/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/>
      <c r="K237" s="7"/>
      <c r="L237" s="7"/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/>
      <c r="K238" s="7"/>
      <c r="L238" s="7"/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/>
      <c r="K239" s="7"/>
      <c r="L239" s="7"/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/>
      <c r="K240" s="7"/>
      <c r="L240" s="7"/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/>
      <c r="K241" s="7"/>
      <c r="L241" s="7"/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/>
      <c r="K242" s="7"/>
      <c r="L242" s="7"/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/>
      <c r="K243" s="7"/>
      <c r="L243" s="7"/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/>
      <c r="K244" s="7"/>
      <c r="L244" s="7"/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/>
      <c r="K245" s="7"/>
      <c r="L245" s="7"/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/>
      <c r="K246" s="7"/>
      <c r="L246" s="7"/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/>
      <c r="K247" s="7"/>
      <c r="L247" s="7"/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/>
      <c r="K248" s="7"/>
      <c r="L248" s="7"/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/>
      <c r="K249" s="7"/>
      <c r="L249" s="7"/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/>
      <c r="K250" s="7"/>
      <c r="L250" s="7"/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/>
      <c r="K251" s="7"/>
      <c r="L251" s="7"/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/>
      <c r="K252" s="7"/>
      <c r="L252" s="7"/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/>
      <c r="K253" s="7"/>
      <c r="L253" s="7"/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/>
      <c r="K254" s="7"/>
      <c r="L254" s="7"/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/>
      <c r="K255" s="7"/>
      <c r="L255" s="7"/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/>
      <c r="K256" s="7"/>
      <c r="L256" s="7"/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/>
      <c r="K257" s="7"/>
      <c r="L257" s="7"/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/>
      <c r="K258" s="7"/>
      <c r="L258" s="7"/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/>
      <c r="K259" s="7"/>
      <c r="L259" s="7"/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/>
      <c r="K260" s="7"/>
      <c r="L260" s="7"/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/>
      <c r="K261" s="7"/>
      <c r="L261" s="7"/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/>
      <c r="K262" s="7"/>
      <c r="L262" s="7"/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/>
      <c r="K263" s="7"/>
      <c r="L263" s="7"/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/>
      <c r="K264" s="7"/>
      <c r="L264" s="7"/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/>
      <c r="K265" s="7"/>
      <c r="L265" s="7"/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/>
      <c r="K266" s="7"/>
      <c r="L266" s="7"/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/>
      <c r="K267" s="7"/>
      <c r="L267" s="7"/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/>
      <c r="K268" s="7"/>
      <c r="L268" s="7"/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/>
      <c r="K269" s="7"/>
      <c r="L269" s="7"/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/>
      <c r="K270" s="7"/>
      <c r="L270" s="7"/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/>
      <c r="K271" s="7"/>
      <c r="L271" s="7"/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/>
      <c r="K272" s="7"/>
      <c r="L272" s="7"/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/>
      <c r="K273" s="7"/>
      <c r="L273" s="7"/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/>
      <c r="K274" s="7"/>
      <c r="L274" s="7"/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/>
      <c r="K275" s="7"/>
      <c r="L275" s="7"/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/>
      <c r="K276" s="7"/>
      <c r="L276" s="7"/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/>
      <c r="K277" s="7"/>
      <c r="L277" s="7"/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/>
      <c r="K278" s="7"/>
      <c r="L278" s="7"/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/>
      <c r="K279" s="7"/>
      <c r="L279" s="7"/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/>
      <c r="K280" s="7"/>
      <c r="L280" s="7"/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/>
      <c r="K281" s="7"/>
      <c r="L281" s="7"/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/>
      <c r="K282" s="7"/>
      <c r="L282" s="7"/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/>
      <c r="K283" s="7"/>
      <c r="L283" s="7"/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/>
      <c r="K284" s="7"/>
      <c r="L284" s="7"/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/>
      <c r="K285" s="7"/>
      <c r="L285" s="7"/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/>
      <c r="K286" s="7"/>
      <c r="L286" s="7"/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/>
      <c r="K287" s="7"/>
      <c r="L287" s="7"/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/>
      <c r="K288" s="7"/>
      <c r="L288" s="7"/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/>
      <c r="K289" s="7"/>
      <c r="L289" s="7"/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/>
      <c r="K290" s="7"/>
      <c r="L290" s="7"/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/>
      <c r="K291" s="7"/>
      <c r="L291" s="7"/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/>
      <c r="K292" s="7"/>
      <c r="L292" s="7"/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/>
      <c r="K293" s="7"/>
      <c r="L293" s="7"/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/>
      <c r="K294" s="7"/>
      <c r="L294" s="7"/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/>
      <c r="K295" s="7"/>
      <c r="L295" s="7"/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/>
      <c r="K296" s="7"/>
      <c r="L296" s="7"/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/>
      <c r="K297" s="7"/>
      <c r="L297" s="7"/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/>
      <c r="K298" s="7"/>
      <c r="L298" s="7"/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/>
      <c r="K299" s="7"/>
      <c r="L299" s="7"/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/>
      <c r="K300" s="7"/>
      <c r="L300" s="7"/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/>
      <c r="K301" s="7"/>
      <c r="L301" s="7"/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/>
      <c r="K302" s="7"/>
      <c r="L302" s="7"/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/>
      <c r="K303" s="7"/>
      <c r="L303" s="7"/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/>
      <c r="K304" s="7"/>
      <c r="L304" s="7"/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/>
      <c r="K305" s="7"/>
      <c r="L305" s="7"/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/>
      <c r="K306" s="7"/>
      <c r="L306" s="7"/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/>
      <c r="K307" s="7"/>
      <c r="L307" s="7"/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/>
      <c r="K308" s="7"/>
      <c r="L308" s="7"/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/>
      <c r="K309" s="7"/>
      <c r="L309" s="7"/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/>
      <c r="K310" s="7"/>
      <c r="L310" s="7"/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/>
      <c r="K311" s="7"/>
      <c r="L311" s="7"/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/>
      <c r="K312" s="7"/>
      <c r="L312" s="7"/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/>
      <c r="K313" s="7"/>
      <c r="L313" s="7"/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/>
      <c r="K314" s="7"/>
      <c r="L314" s="7"/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/>
      <c r="K315" s="7"/>
      <c r="L315" s="7"/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/>
      <c r="K316" s="7"/>
      <c r="L316" s="7"/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/>
      <c r="K317" s="7"/>
      <c r="L317" s="7"/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/>
      <c r="K318" s="7"/>
      <c r="L318" s="7"/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/>
      <c r="K319" s="7"/>
      <c r="L319" s="7"/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/>
      <c r="K320" s="7"/>
      <c r="L320" s="7"/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/>
      <c r="K321" s="7"/>
      <c r="L321" s="7"/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/>
      <c r="K322" s="7"/>
      <c r="L322" s="7"/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/>
      <c r="K323" s="7"/>
      <c r="L323" s="7"/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/>
      <c r="K324" s="7"/>
      <c r="L324" s="7"/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/>
      <c r="K325" s="7"/>
      <c r="L325" s="7"/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/>
      <c r="K326" s="7"/>
      <c r="L326" s="7"/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/>
      <c r="K327" s="7"/>
      <c r="L327" s="7"/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/>
      <c r="K328" s="7"/>
      <c r="L328" s="7"/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/>
      <c r="K329" s="7"/>
      <c r="L329" s="7"/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/>
      <c r="K330" s="7"/>
      <c r="L330" s="7"/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/>
      <c r="K331" s="7"/>
      <c r="L331" s="7"/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/>
      <c r="K332" s="7"/>
      <c r="L332" s="7"/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/>
      <c r="K333" s="7"/>
      <c r="L333" s="7"/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/>
      <c r="K334" s="7"/>
      <c r="L334" s="7"/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/>
      <c r="K335" s="7"/>
      <c r="L335" s="7"/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/>
      <c r="K336" s="7"/>
      <c r="L336" s="7"/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/>
      <c r="K337" s="7"/>
      <c r="L337" s="7"/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/>
      <c r="K338" s="7"/>
      <c r="L338" s="7"/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/>
      <c r="K339" s="7"/>
      <c r="L339" s="7"/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/>
      <c r="K340" s="7"/>
      <c r="L340" s="7"/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/>
      <c r="K341" s="7"/>
      <c r="L341" s="7"/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/>
      <c r="K342" s="7"/>
      <c r="L342" s="7"/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/>
      <c r="K343" s="7"/>
      <c r="L343" s="7"/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/>
      <c r="K344" s="7"/>
      <c r="L344" s="7"/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/>
      <c r="K345" s="7"/>
      <c r="L345" s="7"/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/>
      <c r="K346" s="7"/>
      <c r="L346" s="7"/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/>
      <c r="K347" s="7"/>
      <c r="L347" s="7"/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/>
      <c r="K348" s="7"/>
      <c r="L348" s="7"/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/>
      <c r="K349" s="7"/>
      <c r="L349" s="7"/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/>
      <c r="K350" s="7"/>
      <c r="L350" s="7"/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/>
      <c r="K351" s="7"/>
      <c r="L351" s="7"/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/>
      <c r="K352" s="7"/>
      <c r="L352" s="7"/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/>
      <c r="K353" s="7"/>
      <c r="L353" s="7"/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/>
      <c r="K354" s="7"/>
      <c r="L354" s="7"/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/>
      <c r="K355" s="7"/>
      <c r="L355" s="7"/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/>
      <c r="K356" s="7"/>
      <c r="L356" s="7"/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/>
      <c r="K357" s="7"/>
      <c r="L357" s="7"/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/>
      <c r="K358" s="7"/>
      <c r="L358" s="7"/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/>
      <c r="K359" s="7"/>
      <c r="L359" s="7"/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/>
      <c r="K360" s="7"/>
      <c r="L360" s="7"/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/>
      <c r="K361" s="7"/>
      <c r="L361" s="7"/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/>
      <c r="K362" s="7"/>
      <c r="L362" s="7"/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/>
      <c r="K363" s="7"/>
      <c r="L363" s="7"/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/>
      <c r="K364" s="7"/>
      <c r="L364" s="7"/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/>
      <c r="K365" s="7"/>
      <c r="L365" s="7"/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/>
      <c r="K366" s="7"/>
      <c r="L366" s="7"/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/>
      <c r="K367" s="7"/>
      <c r="L367" s="7"/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/>
      <c r="K368" s="7"/>
      <c r="L368" s="7"/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/>
      <c r="K369" s="7"/>
      <c r="L369" s="7"/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/>
      <c r="K370" s="7"/>
      <c r="L370" s="7"/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/>
      <c r="K371" s="7"/>
      <c r="L371" s="7"/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/>
      <c r="K372" s="7"/>
      <c r="L372" s="7"/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/>
      <c r="K373" s="7"/>
      <c r="L373" s="7"/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/>
      <c r="K374" s="7"/>
      <c r="L374" s="7"/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/>
      <c r="K375" s="7"/>
      <c r="L375" s="7"/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/>
      <c r="K376" s="7"/>
      <c r="L376" s="7"/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/>
      <c r="K377" s="7"/>
      <c r="L377" s="7"/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/>
      <c r="K378" s="7"/>
      <c r="L378" s="7"/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/>
      <c r="K379" s="7"/>
      <c r="L379" s="7"/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/>
      <c r="K380" s="7"/>
      <c r="L380" s="7"/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/>
      <c r="K381" s="7"/>
      <c r="L381" s="7"/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/>
      <c r="K382" s="7"/>
      <c r="L382" s="7"/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/>
      <c r="K383" s="7"/>
      <c r="L383" s="7"/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/>
      <c r="K384" s="7"/>
      <c r="L384" s="7"/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/>
      <c r="K385" s="7"/>
      <c r="L385" s="7"/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/>
      <c r="K386" s="7"/>
      <c r="L386" s="7"/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/>
      <c r="K387" s="7"/>
      <c r="L387" s="7"/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/>
      <c r="K388" s="7"/>
      <c r="L388" s="7"/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/>
      <c r="K389" s="7"/>
      <c r="L389" s="7"/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/>
      <c r="K390" s="7"/>
      <c r="L390" s="7"/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/>
      <c r="K391" s="7"/>
      <c r="L391" s="7"/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/>
      <c r="K392" s="7"/>
      <c r="L392" s="7"/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/>
      <c r="K393" s="7"/>
      <c r="L393" s="7"/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/>
      <c r="K394" s="7"/>
      <c r="L394" s="7"/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/>
      <c r="K395" s="7"/>
      <c r="L395" s="7"/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/>
      <c r="K396" s="7"/>
      <c r="L396" s="7"/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/>
      <c r="K397" s="7"/>
      <c r="L397" s="7"/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/>
      <c r="K398" s="7"/>
      <c r="L398" s="7"/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/>
      <c r="K399" s="7"/>
      <c r="L399" s="7"/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/>
      <c r="K400" s="7"/>
      <c r="L400" s="7"/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/>
      <c r="K401" s="7"/>
      <c r="L401" s="7"/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/>
      <c r="K402" s="7"/>
      <c r="L402" s="7"/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/>
      <c r="K403" s="7"/>
      <c r="L403" s="7"/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/>
      <c r="K404" s="7"/>
      <c r="L404" s="7"/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/>
      <c r="K405" s="7"/>
      <c r="L405" s="7"/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/>
      <c r="K406" s="7"/>
      <c r="L406" s="7"/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/>
      <c r="K407" s="7"/>
      <c r="L407" s="7"/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/>
      <c r="K408" s="7"/>
      <c r="L408" s="7"/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/>
      <c r="K409" s="7"/>
      <c r="L409" s="7"/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/>
      <c r="K410" s="7"/>
      <c r="L410" s="7"/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/>
      <c r="K411" s="7"/>
      <c r="L411" s="7"/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/>
      <c r="K412" s="7"/>
      <c r="L412" s="7"/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/>
      <c r="K413" s="7"/>
      <c r="L413" s="7"/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/>
      <c r="K414" s="7"/>
      <c r="L414" s="7"/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/>
      <c r="K415" s="7"/>
      <c r="L415" s="7"/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/>
      <c r="K416" s="7"/>
      <c r="L416" s="7"/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/>
      <c r="K417" s="7"/>
      <c r="L417" s="7"/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/>
      <c r="K418" s="7"/>
      <c r="L418" s="7"/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/>
      <c r="K419" s="7"/>
      <c r="L419" s="7"/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/>
      <c r="K420" s="7"/>
      <c r="L420" s="7"/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/>
      <c r="K421" s="7"/>
      <c r="L421" s="7"/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/>
      <c r="K422" s="7"/>
      <c r="L422" s="7"/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/>
      <c r="K423" s="7"/>
      <c r="L423" s="7"/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/>
      <c r="K424" s="7"/>
      <c r="L424" s="7"/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/>
      <c r="K425" s="7"/>
      <c r="L425" s="7"/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/>
      <c r="K426" s="7"/>
      <c r="L426" s="7"/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/>
      <c r="K427" s="7"/>
      <c r="L427" s="7"/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/>
      <c r="K428" s="7"/>
      <c r="L428" s="7"/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/>
      <c r="K429" s="7"/>
      <c r="L429" s="7"/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/>
      <c r="K430" s="7"/>
      <c r="L430" s="7"/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/>
      <c r="K431" s="7"/>
      <c r="L431" s="7"/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/>
      <c r="K432" s="7"/>
      <c r="L432" s="7"/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/>
      <c r="K433" s="7"/>
      <c r="L433" s="7"/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/>
      <c r="K434" s="7"/>
      <c r="L434" s="7"/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/>
      <c r="K435" s="7"/>
      <c r="L435" s="7"/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/>
      <c r="K436" s="7"/>
      <c r="L436" s="7"/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/>
      <c r="K437" s="7"/>
      <c r="L437" s="7"/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/>
      <c r="K438" s="7"/>
      <c r="L438" s="7"/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/>
      <c r="K439" s="7"/>
      <c r="L439" s="7"/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/>
      <c r="K440" s="7"/>
      <c r="L440" s="7"/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/>
      <c r="K441" s="7"/>
      <c r="L441" s="7"/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/>
      <c r="K442" s="7"/>
      <c r="L442" s="7"/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/>
      <c r="K443" s="7"/>
      <c r="L443" s="7"/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/>
      <c r="K444" s="7"/>
      <c r="L444" s="7"/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/>
      <c r="K445" s="7"/>
      <c r="L445" s="7"/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/>
      <c r="K446" s="7"/>
      <c r="L446" s="7"/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/>
      <c r="K447" s="7"/>
      <c r="L447" s="7"/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/>
      <c r="K448" s="7"/>
      <c r="L448" s="7"/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/>
      <c r="K449" s="7"/>
      <c r="L449" s="7"/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/>
      <c r="K450" s="7"/>
      <c r="L450" s="7"/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/>
      <c r="K451" s="7"/>
      <c r="L451" s="7"/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/>
      <c r="K452" s="7"/>
      <c r="L452" s="7"/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/>
      <c r="K453" s="7"/>
      <c r="L453" s="7"/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/>
      <c r="K454" s="7"/>
      <c r="L454" s="7"/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/>
      <c r="K455" s="7"/>
      <c r="L455" s="7"/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/>
      <c r="K456" s="7"/>
      <c r="L456" s="7"/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/>
      <c r="K457" s="7"/>
      <c r="L457" s="7"/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/>
      <c r="K458" s="7"/>
      <c r="L458" s="7"/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/>
      <c r="K459" s="7"/>
      <c r="L459" s="7"/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/>
      <c r="K460" s="7"/>
      <c r="L460" s="7"/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/>
      <c r="K461" s="7"/>
      <c r="L461" s="7"/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/>
      <c r="K462" s="7"/>
      <c r="L462" s="7"/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/>
      <c r="K463" s="7"/>
      <c r="L463" s="7"/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/>
      <c r="K464" s="7"/>
      <c r="L464" s="7"/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/>
      <c r="K465" s="7"/>
      <c r="L465" s="7"/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/>
      <c r="K466" s="7"/>
      <c r="L466" s="7"/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/>
      <c r="K467" s="7"/>
      <c r="L467" s="7"/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/>
      <c r="K468" s="7"/>
      <c r="L468" s="7"/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/>
      <c r="K469" s="7"/>
      <c r="L469" s="7"/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/>
      <c r="K470" s="7"/>
      <c r="L470" s="7"/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/>
      <c r="K471" s="7"/>
      <c r="L471" s="7"/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/>
      <c r="K472" s="7"/>
      <c r="L472" s="7"/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/>
      <c r="K473" s="7"/>
      <c r="L473" s="7"/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/>
      <c r="K474" s="7"/>
      <c r="L474" s="7"/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/>
      <c r="K475" s="7"/>
      <c r="L475" s="7"/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/>
      <c r="K476" s="7"/>
      <c r="L476" s="7"/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/>
      <c r="K477" s="7"/>
      <c r="L477" s="7"/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/>
      <c r="K478" s="7"/>
      <c r="L478" s="7"/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/>
      <c r="K479" s="7"/>
      <c r="L479" s="7"/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/>
      <c r="K480" s="7"/>
      <c r="L480" s="7"/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/>
      <c r="K481" s="7"/>
      <c r="L481" s="7"/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/>
      <c r="K482" s="7"/>
      <c r="L482" s="7"/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/>
      <c r="K483" s="7"/>
      <c r="L483" s="7"/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/>
      <c r="K484" s="7"/>
      <c r="L484" s="7"/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/>
      <c r="K485" s="7"/>
      <c r="L485" s="7"/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/>
      <c r="K486" s="7"/>
      <c r="L486" s="7"/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/>
      <c r="K487" s="7"/>
      <c r="L487" s="7"/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/>
      <c r="K488" s="7"/>
      <c r="L488" s="7"/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/>
      <c r="K489" s="7"/>
      <c r="L489" s="7"/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/>
      <c r="K490" s="7"/>
      <c r="L490" s="7"/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/>
      <c r="K491" s="7"/>
      <c r="L491" s="7"/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/>
      <c r="K492" s="7"/>
      <c r="L492" s="7"/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/>
      <c r="K493" s="7"/>
      <c r="L493" s="7"/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/>
      <c r="K494" s="7"/>
      <c r="L494" s="7"/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/>
      <c r="K495" s="7"/>
      <c r="L495" s="7"/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/>
      <c r="K496" s="7"/>
      <c r="L496" s="7"/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/>
      <c r="K497" s="7"/>
      <c r="L497" s="7"/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/>
      <c r="K498" s="7"/>
      <c r="L498" s="7"/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/>
      <c r="K499" s="7"/>
      <c r="L499" s="7"/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/>
      <c r="K500" s="7"/>
      <c r="L500" s="7"/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/>
      <c r="K501" s="7"/>
      <c r="L501" s="7"/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/>
      <c r="K502" s="7"/>
      <c r="L502" s="7"/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/>
      <c r="K503" s="7"/>
      <c r="L503" s="7"/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/>
      <c r="K504" s="7"/>
      <c r="L504" s="7"/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/>
      <c r="K505" s="7"/>
      <c r="L505" s="7"/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/>
      <c r="K506" s="7"/>
      <c r="L506" s="7"/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/>
      <c r="K507" s="7"/>
      <c r="L507" s="7"/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/>
      <c r="K508" s="7"/>
      <c r="L508" s="7"/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/>
      <c r="K509" s="7"/>
      <c r="L509" s="7"/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/>
      <c r="K510" s="7"/>
      <c r="L510" s="7"/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/>
      <c r="K511" s="7"/>
      <c r="L511" s="7"/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/>
      <c r="K512" s="7"/>
      <c r="L512" s="7"/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/>
      <c r="K513" s="7"/>
      <c r="L513" s="7"/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/>
      <c r="K514" s="7"/>
      <c r="L514" s="7"/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/>
      <c r="K515" s="7"/>
      <c r="L515" s="7"/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/>
      <c r="K516" s="7"/>
      <c r="L516" s="7"/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/>
      <c r="K517" s="7"/>
      <c r="L517" s="7"/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/>
      <c r="K518" s="7"/>
      <c r="L518" s="7"/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/>
      <c r="K519" s="7"/>
      <c r="L519" s="7"/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/>
      <c r="K520" s="7"/>
      <c r="L520" s="7"/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/>
      <c r="K521" s="7"/>
      <c r="L521" s="7"/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/>
      <c r="K522" s="7"/>
      <c r="L522" s="7"/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/>
      <c r="K523" s="7"/>
      <c r="L523" s="7"/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/>
      <c r="K524" s="7"/>
      <c r="L524" s="7"/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/>
      <c r="K525" s="7"/>
      <c r="L525" s="7"/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/>
      <c r="K526" s="7"/>
      <c r="L526" s="7"/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/>
      <c r="K527" s="7"/>
      <c r="L527" s="7"/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/>
      <c r="K528" s="7"/>
      <c r="L528" s="7"/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/>
      <c r="K529" s="7"/>
      <c r="L529" s="7"/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/>
      <c r="K530" s="7"/>
      <c r="L530" s="7"/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/>
      <c r="K531" s="7"/>
      <c r="L531" s="7"/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/>
      <c r="K532" s="7"/>
      <c r="L532" s="7"/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/>
      <c r="K533" s="7"/>
      <c r="L533" s="7"/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/>
      <c r="K534" s="7"/>
      <c r="L534" s="7"/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/>
      <c r="K535" s="7"/>
      <c r="L535" s="7"/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/>
      <c r="K536" s="7"/>
      <c r="L536" s="7"/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/>
      <c r="K537" s="7"/>
      <c r="L537" s="7"/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/>
      <c r="K538" s="7"/>
      <c r="L538" s="7"/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/>
      <c r="K539" s="7"/>
      <c r="L539" s="7"/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/>
      <c r="K540" s="7"/>
      <c r="L540" s="7"/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/>
      <c r="K541" s="7"/>
      <c r="L541" s="7"/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/>
      <c r="K542" s="7"/>
      <c r="L542" s="7"/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/>
      <c r="K543" s="7"/>
      <c r="L543" s="7"/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/>
      <c r="K544" s="7"/>
      <c r="L544" s="7"/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/>
      <c r="K545" s="7"/>
      <c r="L545" s="7"/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/>
      <c r="K546" s="7"/>
      <c r="L546" s="7"/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/>
      <c r="K547" s="7"/>
      <c r="L547" s="7"/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/>
      <c r="K548" s="7"/>
      <c r="L548" s="7"/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/>
      <c r="K549" s="7"/>
      <c r="L549" s="7"/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/>
      <c r="K550" s="7"/>
      <c r="L550" s="7"/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/>
      <c r="K551" s="7"/>
      <c r="L551" s="7"/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/>
      <c r="K552" s="7"/>
      <c r="L552" s="7"/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/>
      <c r="K553" s="7"/>
      <c r="L553" s="7"/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/>
      <c r="K554" s="7"/>
      <c r="L554" s="7"/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/>
      <c r="K555" s="7"/>
      <c r="L555" s="7"/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/>
      <c r="K556" s="7"/>
      <c r="L556" s="7"/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/>
      <c r="K557" s="7"/>
      <c r="L557" s="7"/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/>
      <c r="K558" s="7"/>
      <c r="L558" s="7"/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/>
      <c r="K559" s="7"/>
      <c r="L559" s="7"/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/>
      <c r="K560" s="7"/>
      <c r="L560" s="7"/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/>
      <c r="K561" s="7"/>
      <c r="L561" s="7"/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/>
      <c r="K562" s="7"/>
      <c r="L562" s="7"/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/>
      <c r="K563" s="7"/>
      <c r="L563" s="7"/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/>
      <c r="K564" s="7"/>
      <c r="L564" s="7"/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/>
      <c r="K565" s="7"/>
      <c r="L565" s="7"/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/>
      <c r="K566" s="7"/>
      <c r="L566" s="7"/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/>
      <c r="K567" s="7"/>
      <c r="L567" s="7"/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/>
      <c r="K568" s="7"/>
      <c r="L568" s="7"/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/>
      <c r="K569" s="7"/>
      <c r="L569" s="7"/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/>
      <c r="K570" s="7"/>
      <c r="L570" s="7"/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/>
      <c r="K571" s="7"/>
      <c r="L571" s="7"/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/>
      <c r="K572" s="7"/>
      <c r="L572" s="7"/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/>
      <c r="K573" s="7"/>
      <c r="L573" s="7"/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/>
      <c r="K574" s="7"/>
      <c r="L574" s="7"/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/>
      <c r="K575" s="7"/>
      <c r="L575" s="7"/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/>
      <c r="K576" s="7"/>
      <c r="L576" s="7"/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/>
      <c r="K577" s="7"/>
      <c r="L577" s="7"/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/>
      <c r="K578" s="7"/>
      <c r="L578" s="7"/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/>
      <c r="K579" s="7"/>
      <c r="L579" s="7"/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/>
      <c r="K580" s="7"/>
      <c r="L580" s="7"/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/>
      <c r="K581" s="7"/>
      <c r="L581" s="7"/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/>
      <c r="K582" s="7"/>
      <c r="L582" s="7"/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/>
      <c r="K583" s="7"/>
      <c r="L583" s="7"/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/>
      <c r="K584" s="7"/>
      <c r="L584" s="7"/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/>
      <c r="K585" s="7"/>
      <c r="L585" s="7"/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/>
      <c r="K586" s="7"/>
      <c r="L586" s="7"/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/>
      <c r="K587" s="7"/>
      <c r="L587" s="7"/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/>
      <c r="K588" s="7"/>
      <c r="L588" s="7"/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/>
      <c r="K589" s="7"/>
      <c r="L589" s="7"/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/>
      <c r="K590" s="7"/>
      <c r="L590" s="7"/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/>
      <c r="K591" s="7"/>
      <c r="L591" s="7"/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/>
      <c r="K592" s="7"/>
      <c r="L592" s="7"/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/>
      <c r="K593" s="7"/>
      <c r="L593" s="7"/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/>
      <c r="K594" s="7"/>
      <c r="L594" s="7"/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/>
      <c r="K595" s="7"/>
      <c r="L595" s="7"/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/>
      <c r="K596" s="7"/>
      <c r="L596" s="7"/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/>
      <c r="K597" s="7"/>
      <c r="L597" s="7"/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/>
      <c r="K598" s="7"/>
      <c r="L598" s="7"/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/>
      <c r="K599" s="7"/>
      <c r="L599" s="7"/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/>
      <c r="K600" s="7"/>
      <c r="L600" s="7"/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/>
      <c r="K601" s="7"/>
      <c r="L601" s="7"/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/>
      <c r="K602" s="7"/>
      <c r="L602" s="7"/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/>
      <c r="K603" s="7"/>
      <c r="L603" s="7"/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/>
      <c r="K604" s="7"/>
      <c r="L604" s="7"/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/>
      <c r="K605" s="7"/>
      <c r="L605" s="7"/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/>
      <c r="K606" s="7"/>
      <c r="L606" s="7"/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/>
      <c r="K607" s="7"/>
      <c r="L607" s="7"/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/>
      <c r="K608" s="7"/>
      <c r="L608" s="7"/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/>
      <c r="K609" s="7"/>
      <c r="L609" s="7"/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/>
      <c r="K610" s="7"/>
      <c r="L610" s="7"/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/>
      <c r="K611" s="7"/>
      <c r="L611" s="7"/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/>
      <c r="K612" s="7"/>
      <c r="L612" s="7"/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/>
      <c r="K613" s="7"/>
      <c r="L613" s="7"/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/>
      <c r="K614" s="7"/>
      <c r="L614" s="7"/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/>
      <c r="K615" s="7"/>
      <c r="L615" s="7"/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/>
      <c r="K616" s="7"/>
      <c r="L616" s="7"/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/>
      <c r="K617" s="7"/>
      <c r="L617" s="7"/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/>
      <c r="K618" s="7"/>
      <c r="L618" s="7"/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/>
      <c r="K619" s="7"/>
      <c r="L619" s="7"/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/>
      <c r="K620" s="7"/>
      <c r="L620" s="7"/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/>
      <c r="K621" s="7"/>
      <c r="L621" s="7"/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/>
      <c r="K622" s="7"/>
      <c r="L622" s="7"/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/>
      <c r="K623" s="7"/>
      <c r="L623" s="7"/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/>
      <c r="K624" s="7"/>
      <c r="L624" s="7"/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/>
      <c r="K625" s="7"/>
      <c r="L625" s="7"/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</row>
    <row r="641" spans="5:9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</row>
    <row r="642" spans="5:9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</row>
    <row r="643" spans="5:9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</row>
    <row r="644" spans="5:9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</row>
    <row r="645" spans="5:9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</row>
    <row r="646" spans="5:9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</row>
    <row r="647" spans="5:9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</row>
    <row r="648" spans="5:9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</row>
    <row r="649" spans="5:9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</row>
    <row r="650" spans="5:9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</row>
    <row r="651" spans="5:9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</row>
    <row r="652" spans="5:9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</row>
    <row r="653" spans="5:9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</row>
    <row r="654" spans="5:9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</row>
    <row r="655" spans="5:9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</row>
    <row r="656" spans="5:9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</row>
    <row r="657" spans="5:9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</row>
    <row r="658" spans="5:9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</row>
    <row r="659" spans="5:9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</row>
    <row r="660" spans="5:9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</row>
    <row r="661" spans="5:9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</row>
    <row r="662" spans="5:9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</row>
    <row r="663" spans="5:9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</row>
    <row r="664" spans="5:9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</row>
    <row r="665" spans="5:9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</row>
    <row r="666" spans="5:9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</row>
    <row r="667" spans="5:9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</row>
    <row r="668" spans="5:9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</row>
    <row r="669" spans="5:9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</row>
    <row r="670" spans="5:9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</row>
    <row r="671" spans="5:9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</row>
    <row r="672" spans="5:9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</row>
    <row r="673" spans="5:9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</row>
    <row r="674" spans="5:9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</row>
    <row r="675" spans="5:9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</row>
    <row r="676" spans="5:9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</row>
    <row r="677" spans="5:9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</row>
    <row r="678" spans="5:9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</row>
    <row r="679" spans="5:9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</row>
    <row r="680" spans="5:9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</row>
    <row r="681" spans="5:9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</row>
    <row r="682" spans="5:9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</row>
    <row r="683" spans="5:9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</row>
    <row r="684" spans="5:9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</row>
    <row r="685" spans="5:9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</row>
    <row r="686" spans="5:9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49"/>
  <sheetViews>
    <sheetView tabSelected="1" topLeftCell="A146" zoomScale="110" zoomScaleNormal="110" workbookViewId="0">
      <selection activeCell="B208" sqref="B208:B230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>
        <f>SUM(L6:L685)</f>
        <v>224211.26968089418</v>
      </c>
    </row>
    <row r="3" spans="1:12" ht="17.25" thickTop="1" thickBot="1" x14ac:dyDescent="0.3">
      <c r="A3" s="5" t="s">
        <v>138</v>
      </c>
      <c r="B3" s="20"/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/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B6" s="7">
        <f>AVERAGE(C12:C135)</f>
        <v>84.999999999999986</v>
      </c>
      <c r="E6" s="17"/>
      <c r="F6" s="9" t="s">
        <v>69</v>
      </c>
      <c r="G6" s="9" t="s">
        <v>94</v>
      </c>
      <c r="H6" s="34">
        <v>34</v>
      </c>
      <c r="I6" s="35">
        <v>43</v>
      </c>
      <c r="J6" s="32">
        <f t="shared" ref="J6:J69" si="0">H6-I6</f>
        <v>-9</v>
      </c>
      <c r="K6" s="40">
        <f>VLOOKUP(F6,$B$12:$C$230,2,FALSE)-VLOOKUP(G6,$B$12:$C$230,2,FALSE)+$B$3</f>
        <v>-5.4584444203460905</v>
      </c>
      <c r="L6" s="40">
        <f>(J6-K6)^2</f>
        <v>12.542615923777738</v>
      </c>
    </row>
    <row r="7" spans="1:12" ht="16.5" thickBot="1" x14ac:dyDescent="0.3">
      <c r="B7" s="2" t="s">
        <v>133</v>
      </c>
      <c r="E7" s="18"/>
      <c r="F7" s="3" t="s">
        <v>13</v>
      </c>
      <c r="G7" s="3" t="s">
        <v>170</v>
      </c>
      <c r="H7" s="36">
        <v>63</v>
      </c>
      <c r="I7" s="37">
        <v>15</v>
      </c>
      <c r="J7" s="32">
        <f t="shared" si="0"/>
        <v>48</v>
      </c>
      <c r="K7" s="40">
        <f t="shared" ref="K7:K70" si="1">VLOOKUP(F7,$B$12:$C$230,2,FALSE)-VLOOKUP(G7,$B$12:$C$230,2,FALSE)+$B$3</f>
        <v>26.05179094031373</v>
      </c>
      <c r="L7" s="40">
        <f t="shared" ref="L7:L70" si="2">(J7-K7)^2</f>
        <v>481.72388092769449</v>
      </c>
    </row>
    <row r="8" spans="1:12" ht="17.25" thickTop="1" thickBot="1" x14ac:dyDescent="0.3">
      <c r="A8" s="5" t="s">
        <v>134</v>
      </c>
      <c r="B8" s="21">
        <v>85</v>
      </c>
      <c r="C8" s="12"/>
      <c r="E8" s="18"/>
      <c r="F8" s="3" t="s">
        <v>11</v>
      </c>
      <c r="G8" s="3" t="s">
        <v>221</v>
      </c>
      <c r="H8" s="36">
        <v>31</v>
      </c>
      <c r="I8" s="37">
        <v>28</v>
      </c>
      <c r="J8" s="32">
        <f t="shared" si="0"/>
        <v>3</v>
      </c>
      <c r="K8" s="40">
        <f t="shared" si="1"/>
        <v>0</v>
      </c>
      <c r="L8" s="40">
        <f t="shared" si="2"/>
        <v>9</v>
      </c>
    </row>
    <row r="9" spans="1:12" ht="16.5" thickTop="1" x14ac:dyDescent="0.25">
      <c r="B9" s="12"/>
      <c r="C9" s="12"/>
      <c r="E9" s="18"/>
      <c r="F9" s="3" t="s">
        <v>16</v>
      </c>
      <c r="G9" s="3" t="s">
        <v>77</v>
      </c>
      <c r="H9" s="36">
        <v>7</v>
      </c>
      <c r="I9" s="37">
        <v>29</v>
      </c>
      <c r="J9" s="32">
        <f t="shared" si="0"/>
        <v>-22</v>
      </c>
      <c r="K9" s="40">
        <f t="shared" si="1"/>
        <v>0</v>
      </c>
      <c r="L9" s="40">
        <f t="shared" si="2"/>
        <v>484</v>
      </c>
    </row>
    <row r="10" spans="1:12" x14ac:dyDescent="0.25">
      <c r="A10" s="6" t="s">
        <v>136</v>
      </c>
      <c r="E10" s="18"/>
      <c r="F10" s="3" t="s">
        <v>147</v>
      </c>
      <c r="G10" s="3" t="s">
        <v>226</v>
      </c>
      <c r="H10" s="36">
        <v>52</v>
      </c>
      <c r="I10" s="37">
        <v>0</v>
      </c>
      <c r="J10" s="32">
        <f t="shared" si="0"/>
        <v>52</v>
      </c>
      <c r="K10" s="40">
        <f t="shared" si="1"/>
        <v>18.758518791670259</v>
      </c>
      <c r="L10" s="40">
        <f t="shared" si="2"/>
        <v>1104.9960729237396</v>
      </c>
    </row>
    <row r="11" spans="1:12" ht="16.5" thickBot="1" x14ac:dyDescent="0.3">
      <c r="A11" s="27"/>
      <c r="B11" s="5" t="s">
        <v>137</v>
      </c>
      <c r="C11" s="2" t="s">
        <v>125</v>
      </c>
      <c r="E11" s="18"/>
      <c r="F11" s="3" t="s">
        <v>4</v>
      </c>
      <c r="G11" s="3" t="s">
        <v>161</v>
      </c>
      <c r="H11" s="36">
        <v>42</v>
      </c>
      <c r="I11" s="37">
        <v>6</v>
      </c>
      <c r="J11" s="32">
        <f t="shared" si="0"/>
        <v>36</v>
      </c>
      <c r="K11" s="40">
        <f t="shared" si="1"/>
        <v>30.170053687012647</v>
      </c>
      <c r="L11" s="40">
        <f t="shared" si="2"/>
        <v>33.988274012314832</v>
      </c>
    </row>
    <row r="12" spans="1:12" ht="16.5" thickTop="1" x14ac:dyDescent="0.25">
      <c r="A12" s="27"/>
      <c r="B12" s="31" t="s">
        <v>146</v>
      </c>
      <c r="C12" s="41">
        <v>-28.539532329538911</v>
      </c>
      <c r="E12" s="18"/>
      <c r="F12" s="3" t="s">
        <v>29</v>
      </c>
      <c r="G12" s="3" t="s">
        <v>158</v>
      </c>
      <c r="H12" s="36">
        <v>38</v>
      </c>
      <c r="I12" s="37">
        <v>44</v>
      </c>
      <c r="J12" s="32">
        <f t="shared" si="0"/>
        <v>-6</v>
      </c>
      <c r="K12" s="40">
        <f t="shared" si="1"/>
        <v>1.174492848537777</v>
      </c>
      <c r="L12" s="40">
        <f t="shared" si="2"/>
        <v>51.473347633719705</v>
      </c>
    </row>
    <row r="13" spans="1:12" x14ac:dyDescent="0.25">
      <c r="A13" s="27"/>
      <c r="B13" s="31" t="s">
        <v>53</v>
      </c>
      <c r="C13" s="24">
        <v>7.5391420930115194</v>
      </c>
      <c r="E13" s="18"/>
      <c r="F13" s="3" t="s">
        <v>14</v>
      </c>
      <c r="G13" s="3" t="s">
        <v>1</v>
      </c>
      <c r="H13" s="36">
        <v>17</v>
      </c>
      <c r="I13" s="37">
        <v>56</v>
      </c>
      <c r="J13" s="32">
        <f t="shared" si="0"/>
        <v>-39</v>
      </c>
      <c r="K13" s="40">
        <f t="shared" si="1"/>
        <v>-39.662100426069671</v>
      </c>
      <c r="L13" s="40">
        <f t="shared" si="2"/>
        <v>0.43837697420163957</v>
      </c>
    </row>
    <row r="14" spans="1:12" x14ac:dyDescent="0.25">
      <c r="A14" s="27"/>
      <c r="B14" s="31" t="s">
        <v>2</v>
      </c>
      <c r="C14" s="24">
        <v>-10.344912549846299</v>
      </c>
      <c r="E14" s="18"/>
      <c r="F14" s="3" t="s">
        <v>181</v>
      </c>
      <c r="G14" s="3" t="s">
        <v>192</v>
      </c>
      <c r="H14" s="36">
        <v>24</v>
      </c>
      <c r="I14" s="37">
        <v>20</v>
      </c>
      <c r="J14" s="32">
        <f t="shared" si="0"/>
        <v>4</v>
      </c>
      <c r="K14" s="40">
        <f t="shared" si="1"/>
        <v>-1.8729965637455912</v>
      </c>
      <c r="L14" s="40">
        <f t="shared" si="2"/>
        <v>34.492088637767523</v>
      </c>
    </row>
    <row r="15" spans="1:12" x14ac:dyDescent="0.25">
      <c r="A15" s="27"/>
      <c r="B15" s="31" t="s">
        <v>100</v>
      </c>
      <c r="C15" s="24">
        <v>40.136459202136827</v>
      </c>
      <c r="E15" s="18"/>
      <c r="F15" s="3" t="s">
        <v>120</v>
      </c>
      <c r="G15" s="3" t="s">
        <v>230</v>
      </c>
      <c r="H15" s="36">
        <v>34</v>
      </c>
      <c r="I15" s="37">
        <v>31</v>
      </c>
      <c r="J15" s="32">
        <f t="shared" si="0"/>
        <v>3</v>
      </c>
      <c r="K15" s="40">
        <f t="shared" si="1"/>
        <v>-3.2352783314647291</v>
      </c>
      <c r="L15" s="40">
        <f t="shared" si="2"/>
        <v>38.878695870833567</v>
      </c>
    </row>
    <row r="16" spans="1:12" x14ac:dyDescent="0.25">
      <c r="A16" s="27"/>
      <c r="B16" s="31" t="s">
        <v>147</v>
      </c>
      <c r="C16" s="24">
        <v>18.758518791670259</v>
      </c>
      <c r="E16" s="18"/>
      <c r="F16" s="3" t="s">
        <v>21</v>
      </c>
      <c r="G16" s="3" t="s">
        <v>16</v>
      </c>
      <c r="H16" s="36">
        <v>48</v>
      </c>
      <c r="I16" s="37">
        <v>10</v>
      </c>
      <c r="J16" s="32">
        <f t="shared" si="0"/>
        <v>38</v>
      </c>
      <c r="K16" s="40">
        <f t="shared" si="1"/>
        <v>6.6080139458845763E-2</v>
      </c>
      <c r="L16" s="40">
        <f t="shared" si="2"/>
        <v>1438.9822759859585</v>
      </c>
    </row>
    <row r="17" spans="1:12" x14ac:dyDescent="0.25">
      <c r="A17" s="27"/>
      <c r="B17" s="31" t="s">
        <v>148</v>
      </c>
      <c r="C17" s="24">
        <v>-36.769160513663053</v>
      </c>
      <c r="E17" s="18"/>
      <c r="F17" s="3" t="s">
        <v>67</v>
      </c>
      <c r="G17" s="3" t="s">
        <v>44</v>
      </c>
      <c r="H17" s="36">
        <v>27</v>
      </c>
      <c r="I17" s="37">
        <v>31</v>
      </c>
      <c r="J17" s="32">
        <f t="shared" si="0"/>
        <v>-4</v>
      </c>
      <c r="K17" s="40">
        <f t="shared" si="1"/>
        <v>0</v>
      </c>
      <c r="L17" s="40">
        <f t="shared" si="2"/>
        <v>16</v>
      </c>
    </row>
    <row r="18" spans="1:12" x14ac:dyDescent="0.25">
      <c r="A18" s="27"/>
      <c r="B18" s="31" t="s">
        <v>149</v>
      </c>
      <c r="C18" s="24">
        <v>-35.496962135241951</v>
      </c>
      <c r="E18" s="18"/>
      <c r="F18" s="3" t="s">
        <v>75</v>
      </c>
      <c r="G18" s="3" t="s">
        <v>205</v>
      </c>
      <c r="H18" s="36">
        <v>58</v>
      </c>
      <c r="I18" s="37">
        <v>17</v>
      </c>
      <c r="J18" s="32">
        <f t="shared" si="0"/>
        <v>41</v>
      </c>
      <c r="K18" s="40">
        <f t="shared" si="1"/>
        <v>35.093668946537981</v>
      </c>
      <c r="L18" s="40">
        <f t="shared" si="2"/>
        <v>34.884746513089759</v>
      </c>
    </row>
    <row r="19" spans="1:12" x14ac:dyDescent="0.25">
      <c r="A19" s="27"/>
      <c r="B19" s="31" t="s">
        <v>150</v>
      </c>
      <c r="C19" s="24">
        <v>-20.087596812473365</v>
      </c>
      <c r="E19" s="18"/>
      <c r="F19" s="3" t="s">
        <v>124</v>
      </c>
      <c r="G19" s="3" t="s">
        <v>218</v>
      </c>
      <c r="H19" s="36">
        <v>59</v>
      </c>
      <c r="I19" s="37">
        <v>7</v>
      </c>
      <c r="J19" s="32">
        <f t="shared" si="0"/>
        <v>52</v>
      </c>
      <c r="K19" s="40">
        <f t="shared" si="1"/>
        <v>0</v>
      </c>
      <c r="L19" s="40">
        <f t="shared" si="2"/>
        <v>2704</v>
      </c>
    </row>
    <row r="20" spans="1:12" x14ac:dyDescent="0.25">
      <c r="A20" s="27"/>
      <c r="B20" s="31" t="s">
        <v>151</v>
      </c>
      <c r="C20" s="24">
        <v>-13.903658849372055</v>
      </c>
      <c r="E20" s="18"/>
      <c r="F20" s="3" t="s">
        <v>9</v>
      </c>
      <c r="G20" s="3" t="s">
        <v>249</v>
      </c>
      <c r="H20" s="36">
        <v>41</v>
      </c>
      <c r="I20" s="37">
        <v>10</v>
      </c>
      <c r="J20" s="32">
        <f t="shared" si="0"/>
        <v>31</v>
      </c>
      <c r="K20" s="40">
        <f t="shared" si="1"/>
        <v>0</v>
      </c>
      <c r="L20" s="40">
        <f t="shared" si="2"/>
        <v>961</v>
      </c>
    </row>
    <row r="21" spans="1:12" x14ac:dyDescent="0.25">
      <c r="A21" s="27"/>
      <c r="B21" s="31" t="s">
        <v>152</v>
      </c>
      <c r="C21" s="24">
        <v>22.100030728542979</v>
      </c>
      <c r="E21" s="18"/>
      <c r="F21" s="3" t="s">
        <v>102</v>
      </c>
      <c r="G21" s="3" t="s">
        <v>73</v>
      </c>
      <c r="H21" s="36">
        <v>17</v>
      </c>
      <c r="I21" s="37">
        <v>23</v>
      </c>
      <c r="J21" s="32">
        <f t="shared" si="0"/>
        <v>-6</v>
      </c>
      <c r="K21" s="40">
        <f t="shared" si="1"/>
        <v>0</v>
      </c>
      <c r="L21" s="40">
        <f t="shared" si="2"/>
        <v>36</v>
      </c>
    </row>
    <row r="22" spans="1:12" x14ac:dyDescent="0.25">
      <c r="A22" s="27"/>
      <c r="B22" s="31" t="s">
        <v>111</v>
      </c>
      <c r="C22" s="24">
        <v>3.3538427923361787</v>
      </c>
      <c r="E22" s="18"/>
      <c r="F22" s="3" t="s">
        <v>68</v>
      </c>
      <c r="G22" s="3" t="s">
        <v>69</v>
      </c>
      <c r="H22" s="36">
        <v>45</v>
      </c>
      <c r="I22" s="37">
        <v>13</v>
      </c>
      <c r="J22" s="32">
        <f t="shared" si="0"/>
        <v>32</v>
      </c>
      <c r="K22" s="40">
        <f t="shared" si="1"/>
        <v>14.732148636298179</v>
      </c>
      <c r="L22" s="40">
        <f t="shared" si="2"/>
        <v>298.17869071889891</v>
      </c>
    </row>
    <row r="23" spans="1:12" x14ac:dyDescent="0.25">
      <c r="A23" s="27"/>
      <c r="B23" s="31" t="s">
        <v>20</v>
      </c>
      <c r="C23" s="24">
        <v>6.5474547218265009</v>
      </c>
      <c r="E23" s="18"/>
      <c r="F23" s="3" t="s">
        <v>86</v>
      </c>
      <c r="G23" s="3" t="s">
        <v>122</v>
      </c>
      <c r="H23" s="36">
        <v>34</v>
      </c>
      <c r="I23" s="37">
        <v>14</v>
      </c>
      <c r="J23" s="32">
        <f t="shared" si="0"/>
        <v>20</v>
      </c>
      <c r="K23" s="40">
        <f t="shared" si="1"/>
        <v>-0.99537101569550934</v>
      </c>
      <c r="L23" s="40">
        <f t="shared" si="2"/>
        <v>440.80560408670715</v>
      </c>
    </row>
    <row r="24" spans="1:12" x14ac:dyDescent="0.25">
      <c r="A24" s="27"/>
      <c r="B24" s="31" t="s">
        <v>92</v>
      </c>
      <c r="C24" s="24">
        <v>-7.0008614188411347</v>
      </c>
      <c r="E24" s="18"/>
      <c r="F24" s="3" t="s">
        <v>3</v>
      </c>
      <c r="G24" s="3" t="s">
        <v>206</v>
      </c>
      <c r="H24" s="36">
        <v>51</v>
      </c>
      <c r="I24" s="37">
        <v>17</v>
      </c>
      <c r="J24" s="32">
        <f t="shared" si="0"/>
        <v>34</v>
      </c>
      <c r="K24" s="40">
        <f t="shared" si="1"/>
        <v>28.176891523412021</v>
      </c>
      <c r="L24" s="40">
        <f t="shared" si="2"/>
        <v>33.908592330110778</v>
      </c>
    </row>
    <row r="25" spans="1:12" x14ac:dyDescent="0.25">
      <c r="A25" s="27"/>
      <c r="B25" s="31" t="s">
        <v>153</v>
      </c>
      <c r="C25" s="24">
        <v>-31.529581123122867</v>
      </c>
      <c r="E25" s="18"/>
      <c r="F25" s="3" t="s">
        <v>28</v>
      </c>
      <c r="G25" s="3" t="s">
        <v>15</v>
      </c>
      <c r="H25" s="36">
        <v>38</v>
      </c>
      <c r="I25" s="37">
        <v>31</v>
      </c>
      <c r="J25" s="32">
        <f t="shared" si="0"/>
        <v>7</v>
      </c>
      <c r="K25" s="40">
        <f t="shared" si="1"/>
        <v>5.6059010001402507</v>
      </c>
      <c r="L25" s="40">
        <f t="shared" si="2"/>
        <v>1.9435120214099533</v>
      </c>
    </row>
    <row r="26" spans="1:12" x14ac:dyDescent="0.25">
      <c r="A26" s="27"/>
      <c r="B26" s="31" t="s">
        <v>104</v>
      </c>
      <c r="C26" s="24">
        <v>8.0187236467221243</v>
      </c>
      <c r="E26" s="18"/>
      <c r="F26" s="3" t="s">
        <v>56</v>
      </c>
      <c r="G26" s="3" t="s">
        <v>220</v>
      </c>
      <c r="H26" s="36">
        <v>72</v>
      </c>
      <c r="I26" s="37">
        <v>19</v>
      </c>
      <c r="J26" s="32">
        <f t="shared" si="0"/>
        <v>53</v>
      </c>
      <c r="K26" s="40">
        <f t="shared" si="1"/>
        <v>6.0423832840541332</v>
      </c>
      <c r="L26" s="40">
        <f t="shared" si="2"/>
        <v>2205.0177676416788</v>
      </c>
    </row>
    <row r="27" spans="1:12" x14ac:dyDescent="0.25">
      <c r="A27" s="27"/>
      <c r="B27" s="31" t="s">
        <v>122</v>
      </c>
      <c r="C27" s="24">
        <v>12.112028332898081</v>
      </c>
      <c r="E27" s="18"/>
      <c r="F27" s="3" t="s">
        <v>30</v>
      </c>
      <c r="G27" s="3" t="s">
        <v>106</v>
      </c>
      <c r="H27" s="36">
        <v>31</v>
      </c>
      <c r="I27" s="37">
        <v>10</v>
      </c>
      <c r="J27" s="32">
        <f t="shared" si="0"/>
        <v>21</v>
      </c>
      <c r="K27" s="40">
        <f t="shared" si="1"/>
        <v>0</v>
      </c>
      <c r="L27" s="40">
        <f t="shared" si="2"/>
        <v>441</v>
      </c>
    </row>
    <row r="28" spans="1:12" x14ac:dyDescent="0.25">
      <c r="A28" s="27"/>
      <c r="B28" s="31" t="s">
        <v>82</v>
      </c>
      <c r="C28" s="24">
        <v>9.0528907503672045</v>
      </c>
      <c r="E28" s="18"/>
      <c r="F28" s="3" t="s">
        <v>33</v>
      </c>
      <c r="G28" s="3" t="s">
        <v>45</v>
      </c>
      <c r="H28" s="36">
        <v>42</v>
      </c>
      <c r="I28" s="37">
        <v>55</v>
      </c>
      <c r="J28" s="32">
        <f t="shared" si="0"/>
        <v>-13</v>
      </c>
      <c r="K28" s="40">
        <f t="shared" si="1"/>
        <v>0</v>
      </c>
      <c r="L28" s="40">
        <f t="shared" si="2"/>
        <v>169</v>
      </c>
    </row>
    <row r="29" spans="1:12" x14ac:dyDescent="0.25">
      <c r="A29" s="27"/>
      <c r="B29" s="31" t="s">
        <v>154</v>
      </c>
      <c r="C29" s="24">
        <v>-11.986762718338451</v>
      </c>
      <c r="E29" s="18"/>
      <c r="F29" s="3" t="s">
        <v>62</v>
      </c>
      <c r="G29" s="3" t="s">
        <v>87</v>
      </c>
      <c r="H29" s="36">
        <v>34</v>
      </c>
      <c r="I29" s="37">
        <v>3</v>
      </c>
      <c r="J29" s="32">
        <f t="shared" si="0"/>
        <v>31</v>
      </c>
      <c r="K29" s="40">
        <f t="shared" si="1"/>
        <v>0</v>
      </c>
      <c r="L29" s="40">
        <f t="shared" si="2"/>
        <v>961</v>
      </c>
    </row>
    <row r="30" spans="1:12" x14ac:dyDescent="0.25">
      <c r="A30" s="27"/>
      <c r="B30" s="31" t="s">
        <v>4</v>
      </c>
      <c r="C30" s="24">
        <v>-15.864265532730871</v>
      </c>
      <c r="E30" s="18"/>
      <c r="F30" s="3" t="s">
        <v>53</v>
      </c>
      <c r="G30" s="3" t="s">
        <v>237</v>
      </c>
      <c r="H30" s="36">
        <v>38</v>
      </c>
      <c r="I30" s="37">
        <v>0</v>
      </c>
      <c r="J30" s="32">
        <f t="shared" si="0"/>
        <v>38</v>
      </c>
      <c r="K30" s="40">
        <f t="shared" si="1"/>
        <v>7.5391420930115194</v>
      </c>
      <c r="L30" s="40">
        <f t="shared" si="2"/>
        <v>927.86386442974253</v>
      </c>
    </row>
    <row r="31" spans="1:12" x14ac:dyDescent="0.25">
      <c r="A31" s="27"/>
      <c r="B31" s="31" t="s">
        <v>115</v>
      </c>
      <c r="C31" s="24">
        <v>-6.428788352079339</v>
      </c>
      <c r="E31" s="18"/>
      <c r="F31" s="3" t="s">
        <v>100</v>
      </c>
      <c r="G31" s="3" t="s">
        <v>113</v>
      </c>
      <c r="H31" s="36">
        <v>51</v>
      </c>
      <c r="I31" s="37">
        <v>14</v>
      </c>
      <c r="J31" s="32">
        <f t="shared" si="0"/>
        <v>37</v>
      </c>
      <c r="K31" s="40">
        <f t="shared" si="1"/>
        <v>55.061279400629438</v>
      </c>
      <c r="L31" s="40">
        <f t="shared" si="2"/>
        <v>326.20981358760127</v>
      </c>
    </row>
    <row r="32" spans="1:12" x14ac:dyDescent="0.25">
      <c r="A32" s="27"/>
      <c r="B32" s="31" t="s">
        <v>155</v>
      </c>
      <c r="C32" s="24">
        <v>-22.63837202096126</v>
      </c>
      <c r="E32" s="18"/>
      <c r="F32" s="3" t="s">
        <v>20</v>
      </c>
      <c r="G32" s="3" t="s">
        <v>242</v>
      </c>
      <c r="H32" s="36">
        <v>49</v>
      </c>
      <c r="I32" s="37">
        <v>7</v>
      </c>
      <c r="J32" s="32">
        <f t="shared" si="0"/>
        <v>42</v>
      </c>
      <c r="K32" s="40">
        <f t="shared" si="1"/>
        <v>6.5474547218265009</v>
      </c>
      <c r="L32" s="40">
        <f t="shared" si="2"/>
        <v>1256.8829667009422</v>
      </c>
    </row>
    <row r="33" spans="1:12" x14ac:dyDescent="0.25">
      <c r="A33" s="27"/>
      <c r="B33" s="31" t="s">
        <v>27</v>
      </c>
      <c r="C33" s="24">
        <v>13.785315134134626</v>
      </c>
      <c r="E33" s="18"/>
      <c r="F33" s="3" t="s">
        <v>92</v>
      </c>
      <c r="G33" s="3" t="s">
        <v>172</v>
      </c>
      <c r="H33" s="36">
        <v>55</v>
      </c>
      <c r="I33" s="37">
        <v>20</v>
      </c>
      <c r="J33" s="32">
        <f t="shared" si="0"/>
        <v>35</v>
      </c>
      <c r="K33" s="40">
        <f t="shared" si="1"/>
        <v>29.110256846938277</v>
      </c>
      <c r="L33" s="40">
        <f t="shared" si="2"/>
        <v>34.689074409037438</v>
      </c>
    </row>
    <row r="34" spans="1:12" x14ac:dyDescent="0.25">
      <c r="A34" s="27"/>
      <c r="B34" s="31" t="s">
        <v>64</v>
      </c>
      <c r="C34" s="24">
        <v>7.5314751449059347</v>
      </c>
      <c r="E34" s="18"/>
      <c r="F34" s="3" t="s">
        <v>104</v>
      </c>
      <c r="G34" s="3" t="s">
        <v>229</v>
      </c>
      <c r="H34" s="36">
        <v>48</v>
      </c>
      <c r="I34" s="37">
        <v>21</v>
      </c>
      <c r="J34" s="32">
        <f t="shared" si="0"/>
        <v>27</v>
      </c>
      <c r="K34" s="40">
        <f t="shared" si="1"/>
        <v>8.0187236467221243</v>
      </c>
      <c r="L34" s="40">
        <f t="shared" si="2"/>
        <v>360.28885199950594</v>
      </c>
    </row>
    <row r="35" spans="1:12" x14ac:dyDescent="0.25">
      <c r="A35" s="27"/>
      <c r="B35" s="31" t="s">
        <v>156</v>
      </c>
      <c r="C35" s="24">
        <v>-20.427494582443792</v>
      </c>
      <c r="E35" s="18"/>
      <c r="F35" s="3" t="s">
        <v>82</v>
      </c>
      <c r="G35" s="3" t="s">
        <v>107</v>
      </c>
      <c r="H35" s="36">
        <v>21</v>
      </c>
      <c r="I35" s="37">
        <v>16</v>
      </c>
      <c r="J35" s="32">
        <f t="shared" si="0"/>
        <v>5</v>
      </c>
      <c r="K35" s="40">
        <f t="shared" si="1"/>
        <v>9.0528907503672045</v>
      </c>
      <c r="L35" s="40">
        <f t="shared" si="2"/>
        <v>16.425923434412042</v>
      </c>
    </row>
    <row r="36" spans="1:12" x14ac:dyDescent="0.25">
      <c r="A36" s="27"/>
      <c r="B36" s="31" t="s">
        <v>157</v>
      </c>
      <c r="C36" s="24">
        <v>-0.4233218019216749</v>
      </c>
      <c r="E36" s="18"/>
      <c r="F36" s="3" t="s">
        <v>115</v>
      </c>
      <c r="G36" s="3" t="s">
        <v>146</v>
      </c>
      <c r="H36" s="36">
        <v>55</v>
      </c>
      <c r="I36" s="37">
        <v>27</v>
      </c>
      <c r="J36" s="32">
        <f t="shared" si="0"/>
        <v>28</v>
      </c>
      <c r="K36" s="40">
        <f t="shared" si="1"/>
        <v>22.11074397745957</v>
      </c>
      <c r="L36" s="40">
        <f t="shared" si="2"/>
        <v>34.683336499028719</v>
      </c>
    </row>
    <row r="37" spans="1:12" x14ac:dyDescent="0.25">
      <c r="A37" s="27"/>
      <c r="B37" s="31" t="s">
        <v>48</v>
      </c>
      <c r="C37" s="24">
        <v>5.0590980821440468</v>
      </c>
      <c r="E37" s="18"/>
      <c r="F37" s="3" t="s">
        <v>38</v>
      </c>
      <c r="G37" s="3" t="s">
        <v>27</v>
      </c>
      <c r="H37" s="36">
        <v>20</v>
      </c>
      <c r="I37" s="37">
        <v>56</v>
      </c>
      <c r="J37" s="32">
        <f t="shared" si="0"/>
        <v>-36</v>
      </c>
      <c r="K37" s="40">
        <f t="shared" si="1"/>
        <v>-13.785315134134626</v>
      </c>
      <c r="L37" s="40">
        <f t="shared" si="2"/>
        <v>493.492223689708</v>
      </c>
    </row>
    <row r="38" spans="1:12" x14ac:dyDescent="0.25">
      <c r="A38" s="27"/>
      <c r="B38" s="31" t="s">
        <v>57</v>
      </c>
      <c r="C38" s="24">
        <v>0.93939832850346716</v>
      </c>
      <c r="E38" s="18"/>
      <c r="F38" s="3" t="s">
        <v>64</v>
      </c>
      <c r="G38" s="3" t="s">
        <v>13</v>
      </c>
      <c r="H38" s="36">
        <v>55</v>
      </c>
      <c r="I38" s="37">
        <v>21</v>
      </c>
      <c r="J38" s="32">
        <f t="shared" si="0"/>
        <v>34</v>
      </c>
      <c r="K38" s="40">
        <f t="shared" si="1"/>
        <v>19.325023394459919</v>
      </c>
      <c r="L38" s="40">
        <f t="shared" si="2"/>
        <v>215.35493837314868</v>
      </c>
    </row>
    <row r="39" spans="1:12" x14ac:dyDescent="0.25">
      <c r="A39" s="27"/>
      <c r="B39" s="31" t="s">
        <v>158</v>
      </c>
      <c r="C39" s="24">
        <v>-1.174492848537777</v>
      </c>
      <c r="E39" s="18"/>
      <c r="F39" s="3" t="s">
        <v>111</v>
      </c>
      <c r="G39" s="3" t="s">
        <v>157</v>
      </c>
      <c r="H39" s="36">
        <v>23</v>
      </c>
      <c r="I39" s="37">
        <v>28</v>
      </c>
      <c r="J39" s="32">
        <f t="shared" si="0"/>
        <v>-5</v>
      </c>
      <c r="K39" s="40">
        <f t="shared" si="1"/>
        <v>3.7771645942578536</v>
      </c>
      <c r="L39" s="40">
        <f t="shared" si="2"/>
        <v>77.03861831469365</v>
      </c>
    </row>
    <row r="40" spans="1:12" x14ac:dyDescent="0.25">
      <c r="A40" s="27"/>
      <c r="B40" s="31" t="s">
        <v>159</v>
      </c>
      <c r="C40" s="24">
        <v>-49.071604267844144</v>
      </c>
      <c r="E40" s="18"/>
      <c r="F40" s="3" t="s">
        <v>48</v>
      </c>
      <c r="G40" s="3" t="s">
        <v>168</v>
      </c>
      <c r="H40" s="36">
        <v>48</v>
      </c>
      <c r="I40" s="37">
        <v>10</v>
      </c>
      <c r="J40" s="32">
        <f t="shared" si="0"/>
        <v>38</v>
      </c>
      <c r="K40" s="40">
        <f t="shared" si="1"/>
        <v>49.58997120408327</v>
      </c>
      <c r="L40" s="40">
        <f t="shared" si="2"/>
        <v>134.3274325114794</v>
      </c>
    </row>
    <row r="41" spans="1:12" x14ac:dyDescent="0.25">
      <c r="A41" s="27"/>
      <c r="B41" s="31" t="s">
        <v>160</v>
      </c>
      <c r="C41" s="24">
        <v>-5.0815243695058872</v>
      </c>
      <c r="E41" s="18"/>
      <c r="F41" s="3" t="s">
        <v>57</v>
      </c>
      <c r="G41" s="3" t="s">
        <v>50</v>
      </c>
      <c r="H41" s="36">
        <v>24</v>
      </c>
      <c r="I41" s="37">
        <v>17</v>
      </c>
      <c r="J41" s="32">
        <f t="shared" si="0"/>
        <v>7</v>
      </c>
      <c r="K41" s="40">
        <f t="shared" si="1"/>
        <v>0.93939832850346716</v>
      </c>
      <c r="L41" s="40">
        <f t="shared" si="2"/>
        <v>36.73089262054657</v>
      </c>
    </row>
    <row r="42" spans="1:12" x14ac:dyDescent="0.25">
      <c r="A42" s="27"/>
      <c r="B42" s="31" t="s">
        <v>161</v>
      </c>
      <c r="C42" s="24">
        <v>-46.034319219743516</v>
      </c>
      <c r="E42" s="18"/>
      <c r="F42" s="3" t="s">
        <v>163</v>
      </c>
      <c r="G42" s="3" t="s">
        <v>177</v>
      </c>
      <c r="H42" s="36">
        <v>34</v>
      </c>
      <c r="I42" s="37">
        <v>10</v>
      </c>
      <c r="J42" s="32">
        <f t="shared" si="0"/>
        <v>24</v>
      </c>
      <c r="K42" s="40">
        <f t="shared" si="1"/>
        <v>18.121611949774842</v>
      </c>
      <c r="L42" s="40">
        <f t="shared" si="2"/>
        <v>34.555446069029941</v>
      </c>
    </row>
    <row r="43" spans="1:12" x14ac:dyDescent="0.25">
      <c r="A43" s="27"/>
      <c r="B43" s="31" t="s">
        <v>1</v>
      </c>
      <c r="C43" s="24">
        <v>17.827755722732263</v>
      </c>
      <c r="E43" s="18"/>
      <c r="F43" s="3" t="s">
        <v>10</v>
      </c>
      <c r="G43" s="3" t="s">
        <v>118</v>
      </c>
      <c r="H43" s="36">
        <v>17</v>
      </c>
      <c r="I43" s="37">
        <v>26</v>
      </c>
      <c r="J43" s="32">
        <f t="shared" si="0"/>
        <v>-9</v>
      </c>
      <c r="K43" s="40">
        <f t="shared" si="1"/>
        <v>-13.396958245713565</v>
      </c>
      <c r="L43" s="40">
        <f t="shared" si="2"/>
        <v>19.333241814548508</v>
      </c>
    </row>
    <row r="44" spans="1:12" x14ac:dyDescent="0.25">
      <c r="A44" s="27"/>
      <c r="B44" s="31" t="s">
        <v>5</v>
      </c>
      <c r="C44" s="24">
        <v>-13.831127718905888</v>
      </c>
      <c r="E44" s="18"/>
      <c r="F44" s="3" t="s">
        <v>81</v>
      </c>
      <c r="G44" s="3" t="s">
        <v>178</v>
      </c>
      <c r="H44" s="36">
        <v>48</v>
      </c>
      <c r="I44" s="37">
        <v>7</v>
      </c>
      <c r="J44" s="32">
        <f t="shared" si="0"/>
        <v>41</v>
      </c>
      <c r="K44" s="40">
        <f t="shared" si="1"/>
        <v>35.147876489388402</v>
      </c>
      <c r="L44" s="40">
        <f t="shared" si="2"/>
        <v>34.247349583453015</v>
      </c>
    </row>
    <row r="45" spans="1:12" x14ac:dyDescent="0.25">
      <c r="A45" s="27"/>
      <c r="B45" s="31" t="s">
        <v>162</v>
      </c>
      <c r="C45" s="24">
        <v>-27.29613896406606</v>
      </c>
      <c r="E45" s="18"/>
      <c r="F45" s="3" t="s">
        <v>66</v>
      </c>
      <c r="G45" s="3" t="s">
        <v>162</v>
      </c>
      <c r="H45" s="36">
        <v>53</v>
      </c>
      <c r="I45" s="37">
        <v>6</v>
      </c>
      <c r="J45" s="32">
        <f t="shared" si="0"/>
        <v>47</v>
      </c>
      <c r="K45" s="40">
        <f t="shared" si="1"/>
        <v>41.022323217767088</v>
      </c>
      <c r="L45" s="40">
        <f t="shared" si="2"/>
        <v>35.732619712846422</v>
      </c>
    </row>
    <row r="46" spans="1:12" x14ac:dyDescent="0.25">
      <c r="A46" s="27"/>
      <c r="B46" s="31" t="s">
        <v>163</v>
      </c>
      <c r="C46" s="24">
        <v>-3.2673111270208288</v>
      </c>
      <c r="E46" s="18"/>
      <c r="F46" s="3" t="s">
        <v>103</v>
      </c>
      <c r="G46" s="3" t="s">
        <v>17</v>
      </c>
      <c r="H46" s="36">
        <v>79</v>
      </c>
      <c r="I46" s="37">
        <v>13</v>
      </c>
      <c r="J46" s="32">
        <f t="shared" si="0"/>
        <v>66</v>
      </c>
      <c r="K46" s="40">
        <f t="shared" si="1"/>
        <v>60.171791272350873</v>
      </c>
      <c r="L46" s="40">
        <f t="shared" si="2"/>
        <v>33.968016973045451</v>
      </c>
    </row>
    <row r="47" spans="1:12" x14ac:dyDescent="0.25">
      <c r="A47" s="27"/>
      <c r="B47" s="31" t="s">
        <v>164</v>
      </c>
      <c r="C47" s="24">
        <v>2874.48600830757</v>
      </c>
      <c r="E47" s="18"/>
      <c r="F47" s="3" t="s">
        <v>49</v>
      </c>
      <c r="G47" s="3" t="s">
        <v>154</v>
      </c>
      <c r="H47" s="36">
        <v>45</v>
      </c>
      <c r="I47" s="37">
        <v>0</v>
      </c>
      <c r="J47" s="32">
        <f t="shared" si="0"/>
        <v>45</v>
      </c>
      <c r="K47" s="40">
        <f t="shared" si="1"/>
        <v>39.066377223119126</v>
      </c>
      <c r="L47" s="40">
        <f t="shared" si="2"/>
        <v>35.207879258319494</v>
      </c>
    </row>
    <row r="48" spans="1:12" x14ac:dyDescent="0.25">
      <c r="A48" s="27"/>
      <c r="B48" s="31" t="s">
        <v>118</v>
      </c>
      <c r="C48" s="24">
        <v>13.396958245713565</v>
      </c>
      <c r="E48" s="18"/>
      <c r="F48" s="3" t="s">
        <v>180</v>
      </c>
      <c r="G48" s="3" t="s">
        <v>227</v>
      </c>
      <c r="H48" s="36">
        <v>37</v>
      </c>
      <c r="I48" s="37">
        <v>6</v>
      </c>
      <c r="J48" s="32">
        <f t="shared" si="0"/>
        <v>31</v>
      </c>
      <c r="K48" s="40">
        <f t="shared" si="1"/>
        <v>14.037232759323578</v>
      </c>
      <c r="L48" s="40">
        <f t="shared" si="2"/>
        <v>287.73547246136513</v>
      </c>
    </row>
    <row r="49" spans="1:12" x14ac:dyDescent="0.25">
      <c r="A49" s="27"/>
      <c r="B49" s="31" t="s">
        <v>165</v>
      </c>
      <c r="C49" s="24">
        <v>2874.48600830757</v>
      </c>
      <c r="E49" s="18"/>
      <c r="F49" s="3" t="s">
        <v>116</v>
      </c>
      <c r="G49" s="3" t="s">
        <v>151</v>
      </c>
      <c r="H49" s="36">
        <v>41</v>
      </c>
      <c r="I49" s="37">
        <v>0</v>
      </c>
      <c r="J49" s="32">
        <f t="shared" si="0"/>
        <v>41</v>
      </c>
      <c r="K49" s="40">
        <f t="shared" si="1"/>
        <v>25.234830726743411</v>
      </c>
      <c r="L49" s="40">
        <f t="shared" si="2"/>
        <v>248.54056221443369</v>
      </c>
    </row>
    <row r="50" spans="1:12" x14ac:dyDescent="0.25">
      <c r="A50" s="27"/>
      <c r="B50" s="31" t="s">
        <v>81</v>
      </c>
      <c r="C50" s="24">
        <v>34.163234186724132</v>
      </c>
      <c r="E50" s="18"/>
      <c r="F50" s="3" t="s">
        <v>94</v>
      </c>
      <c r="G50" s="3" t="s">
        <v>32</v>
      </c>
      <c r="H50" s="36">
        <v>59</v>
      </c>
      <c r="I50" s="37">
        <v>41</v>
      </c>
      <c r="J50" s="32">
        <f t="shared" si="0"/>
        <v>18</v>
      </c>
      <c r="K50" s="40">
        <f t="shared" si="1"/>
        <v>0.87668280152381595</v>
      </c>
      <c r="L50" s="40">
        <f t="shared" si="2"/>
        <v>293.20799187963024</v>
      </c>
    </row>
    <row r="51" spans="1:12" x14ac:dyDescent="0.25">
      <c r="A51" s="27"/>
      <c r="B51" s="31" t="s">
        <v>166</v>
      </c>
      <c r="C51" s="24">
        <v>-6.2103620217448192</v>
      </c>
      <c r="E51" s="18"/>
      <c r="F51" s="3" t="s">
        <v>11</v>
      </c>
      <c r="G51" s="3" t="s">
        <v>98</v>
      </c>
      <c r="H51" s="36">
        <v>27</v>
      </c>
      <c r="I51" s="37">
        <v>45</v>
      </c>
      <c r="J51" s="32">
        <f t="shared" si="0"/>
        <v>-18</v>
      </c>
      <c r="K51" s="40">
        <f t="shared" si="1"/>
        <v>-15.071044877247925</v>
      </c>
      <c r="L51" s="40">
        <f t="shared" si="2"/>
        <v>8.5787781110956249</v>
      </c>
    </row>
    <row r="52" spans="1:12" x14ac:dyDescent="0.25">
      <c r="A52" s="27"/>
      <c r="B52" s="31" t="s">
        <v>167</v>
      </c>
      <c r="C52" s="24">
        <v>2874.48600830757</v>
      </c>
      <c r="E52" s="18"/>
      <c r="F52" s="3" t="s">
        <v>34</v>
      </c>
      <c r="G52" s="3" t="s">
        <v>6</v>
      </c>
      <c r="H52" s="36">
        <v>31</v>
      </c>
      <c r="I52" s="37">
        <v>24</v>
      </c>
      <c r="J52" s="32">
        <f t="shared" si="0"/>
        <v>7</v>
      </c>
      <c r="K52" s="40">
        <f t="shared" si="1"/>
        <v>6.6020545750795545</v>
      </c>
      <c r="L52" s="40">
        <f t="shared" si="2"/>
        <v>0.15836056121511391</v>
      </c>
    </row>
    <row r="53" spans="1:12" x14ac:dyDescent="0.25">
      <c r="A53" s="27"/>
      <c r="B53" s="31" t="s">
        <v>68</v>
      </c>
      <c r="C53" s="24">
        <v>2.5270082190924943</v>
      </c>
      <c r="E53" s="18"/>
      <c r="F53" s="3" t="s">
        <v>85</v>
      </c>
      <c r="G53" s="3" t="s">
        <v>96</v>
      </c>
      <c r="H53" s="36">
        <v>28</v>
      </c>
      <c r="I53" s="37">
        <v>38</v>
      </c>
      <c r="J53" s="32">
        <f t="shared" si="0"/>
        <v>-10</v>
      </c>
      <c r="K53" s="40">
        <f t="shared" si="1"/>
        <v>11.128680296843052</v>
      </c>
      <c r="L53" s="40">
        <f t="shared" si="2"/>
        <v>446.42113108620373</v>
      </c>
    </row>
    <row r="54" spans="1:12" x14ac:dyDescent="0.25">
      <c r="A54" s="27"/>
      <c r="B54" s="31" t="s">
        <v>69</v>
      </c>
      <c r="C54" s="24">
        <v>-12.205140417205685</v>
      </c>
      <c r="E54" s="18"/>
      <c r="F54" s="3" t="s">
        <v>60</v>
      </c>
      <c r="G54" s="3" t="s">
        <v>61</v>
      </c>
      <c r="H54" s="36">
        <v>33</v>
      </c>
      <c r="I54" s="37">
        <v>7</v>
      </c>
      <c r="J54" s="32">
        <f t="shared" si="0"/>
        <v>26</v>
      </c>
      <c r="K54" s="40">
        <f t="shared" si="1"/>
        <v>9.5809500069031035</v>
      </c>
      <c r="L54" s="40">
        <f t="shared" si="2"/>
        <v>269.58520267581525</v>
      </c>
    </row>
    <row r="55" spans="1:12" x14ac:dyDescent="0.25">
      <c r="A55" s="27"/>
      <c r="B55" s="31" t="s">
        <v>14</v>
      </c>
      <c r="C55" s="24">
        <v>-21.834344703337404</v>
      </c>
      <c r="E55" s="18"/>
      <c r="F55" s="3" t="s">
        <v>76</v>
      </c>
      <c r="G55" s="3" t="s">
        <v>228</v>
      </c>
      <c r="H55" s="36">
        <v>27</v>
      </c>
      <c r="I55" s="37">
        <v>24</v>
      </c>
      <c r="J55" s="32">
        <f t="shared" si="0"/>
        <v>3</v>
      </c>
      <c r="K55" s="40">
        <f t="shared" si="1"/>
        <v>-4.9324331683271545</v>
      </c>
      <c r="L55" s="40">
        <f t="shared" si="2"/>
        <v>62.923495969976777</v>
      </c>
    </row>
    <row r="56" spans="1:12" x14ac:dyDescent="0.25">
      <c r="A56" s="27"/>
      <c r="B56" s="31" t="s">
        <v>168</v>
      </c>
      <c r="C56" s="24">
        <v>-44.530873121939223</v>
      </c>
      <c r="E56" s="18"/>
      <c r="F56" s="3" t="s">
        <v>112</v>
      </c>
      <c r="G56" s="3" t="s">
        <v>5</v>
      </c>
      <c r="H56" s="36">
        <v>35</v>
      </c>
      <c r="I56" s="37">
        <v>20</v>
      </c>
      <c r="J56" s="32">
        <f t="shared" si="0"/>
        <v>15</v>
      </c>
      <c r="K56" s="40">
        <f t="shared" si="1"/>
        <v>26.349848301677362</v>
      </c>
      <c r="L56" s="40">
        <f t="shared" si="2"/>
        <v>128.81905647108849</v>
      </c>
    </row>
    <row r="57" spans="1:12" x14ac:dyDescent="0.25">
      <c r="A57" s="27"/>
      <c r="B57" s="31" t="s">
        <v>169</v>
      </c>
      <c r="C57" s="24">
        <v>2874.48600830757</v>
      </c>
      <c r="E57" s="18"/>
      <c r="F57" s="3" t="s">
        <v>196</v>
      </c>
      <c r="G57" s="3" t="s">
        <v>219</v>
      </c>
      <c r="H57" s="36">
        <v>52</v>
      </c>
      <c r="I57" s="37">
        <v>10</v>
      </c>
      <c r="J57" s="32">
        <f t="shared" si="0"/>
        <v>42</v>
      </c>
      <c r="K57" s="40">
        <f t="shared" si="1"/>
        <v>-2.5203703596613485</v>
      </c>
      <c r="L57" s="40">
        <f t="shared" si="2"/>
        <v>1982.0633769614128</v>
      </c>
    </row>
    <row r="58" spans="1:12" x14ac:dyDescent="0.25">
      <c r="A58" s="27"/>
      <c r="B58" s="31" t="s">
        <v>86</v>
      </c>
      <c r="C58" s="24">
        <v>11.116657317202572</v>
      </c>
      <c r="E58" s="18"/>
      <c r="F58" s="3" t="s">
        <v>197</v>
      </c>
      <c r="G58" s="3" t="s">
        <v>182</v>
      </c>
      <c r="H58" s="36">
        <v>49</v>
      </c>
      <c r="I58" s="37">
        <v>17</v>
      </c>
      <c r="J58" s="32">
        <f t="shared" si="0"/>
        <v>32</v>
      </c>
      <c r="K58" s="40">
        <f t="shared" si="1"/>
        <v>26.096809287051435</v>
      </c>
      <c r="L58" s="40">
        <f t="shared" si="2"/>
        <v>34.847660593442185</v>
      </c>
    </row>
    <row r="59" spans="1:12" x14ac:dyDescent="0.25">
      <c r="A59" s="27"/>
      <c r="B59" s="31" t="s">
        <v>170</v>
      </c>
      <c r="C59" s="24">
        <v>-37.845339189867715</v>
      </c>
      <c r="E59" s="18"/>
      <c r="F59" s="3" t="s">
        <v>52</v>
      </c>
      <c r="G59" s="3" t="s">
        <v>123</v>
      </c>
      <c r="H59" s="36">
        <v>26</v>
      </c>
      <c r="I59" s="37">
        <v>30</v>
      </c>
      <c r="J59" s="32">
        <f t="shared" si="0"/>
        <v>-4</v>
      </c>
      <c r="K59" s="40">
        <f t="shared" si="1"/>
        <v>-9.8027997727622527</v>
      </c>
      <c r="L59" s="40">
        <f t="shared" si="2"/>
        <v>33.67248520276965</v>
      </c>
    </row>
    <row r="60" spans="1:12" x14ac:dyDescent="0.25">
      <c r="A60" s="27"/>
      <c r="B60" s="31" t="s">
        <v>37</v>
      </c>
      <c r="C60" s="24">
        <v>-10.132622949750553</v>
      </c>
      <c r="E60" s="18"/>
      <c r="F60" s="3" t="s">
        <v>203</v>
      </c>
      <c r="G60" s="3" t="s">
        <v>46</v>
      </c>
      <c r="H60" s="36">
        <v>28</v>
      </c>
      <c r="I60" s="37">
        <v>35</v>
      </c>
      <c r="J60" s="32">
        <f t="shared" si="0"/>
        <v>-7</v>
      </c>
      <c r="K60" s="40">
        <f t="shared" si="1"/>
        <v>-6.3062170944561693</v>
      </c>
      <c r="L60" s="40">
        <f t="shared" si="2"/>
        <v>0.4813347200248399</v>
      </c>
    </row>
    <row r="61" spans="1:12" x14ac:dyDescent="0.25">
      <c r="A61" s="27"/>
      <c r="B61" s="31" t="s">
        <v>171</v>
      </c>
      <c r="C61" s="24">
        <v>-50.099740988584479</v>
      </c>
      <c r="E61" s="18"/>
      <c r="F61" s="3" t="s">
        <v>54</v>
      </c>
      <c r="G61" s="3" t="s">
        <v>78</v>
      </c>
      <c r="H61" s="36">
        <v>34</v>
      </c>
      <c r="I61" s="37">
        <v>29</v>
      </c>
      <c r="J61" s="32">
        <f t="shared" si="0"/>
        <v>5</v>
      </c>
      <c r="K61" s="40">
        <f t="shared" si="1"/>
        <v>2.7191496712400003</v>
      </c>
      <c r="L61" s="40">
        <f t="shared" si="2"/>
        <v>5.2022782222045985</v>
      </c>
    </row>
    <row r="62" spans="1:12" x14ac:dyDescent="0.25">
      <c r="A62" s="27"/>
      <c r="B62" s="31" t="s">
        <v>172</v>
      </c>
      <c r="C62" s="24">
        <v>-36.11111826577941</v>
      </c>
      <c r="E62" s="18"/>
      <c r="F62" s="3" t="s">
        <v>84</v>
      </c>
      <c r="G62" s="3" t="s">
        <v>201</v>
      </c>
      <c r="H62" s="36">
        <v>66</v>
      </c>
      <c r="I62" s="37">
        <v>14</v>
      </c>
      <c r="J62" s="32">
        <f t="shared" si="0"/>
        <v>52</v>
      </c>
      <c r="K62" s="40">
        <f t="shared" si="1"/>
        <v>46.141456483799551</v>
      </c>
      <c r="L62" s="40">
        <f t="shared" si="2"/>
        <v>34.322532131214317</v>
      </c>
    </row>
    <row r="63" spans="1:12" x14ac:dyDescent="0.25">
      <c r="A63" s="27"/>
      <c r="B63" s="31" t="s">
        <v>173</v>
      </c>
      <c r="C63" s="24">
        <v>-13.21186008083165</v>
      </c>
      <c r="E63" s="18"/>
      <c r="F63" s="3" t="s">
        <v>88</v>
      </c>
      <c r="G63" s="3" t="s">
        <v>83</v>
      </c>
      <c r="H63" s="36">
        <v>47</v>
      </c>
      <c r="I63" s="37">
        <v>27</v>
      </c>
      <c r="J63" s="32">
        <f t="shared" si="0"/>
        <v>20</v>
      </c>
      <c r="K63" s="40">
        <f t="shared" si="1"/>
        <v>4.3761411437473869</v>
      </c>
      <c r="L63" s="40">
        <f t="shared" si="2"/>
        <v>244.10496556010324</v>
      </c>
    </row>
    <row r="64" spans="1:12" x14ac:dyDescent="0.25">
      <c r="A64" s="27"/>
      <c r="B64" s="31" t="s">
        <v>3</v>
      </c>
      <c r="C64" s="24">
        <v>0.11657880682448504</v>
      </c>
      <c r="E64" s="18"/>
      <c r="F64" s="3" t="s">
        <v>91</v>
      </c>
      <c r="G64" s="3" t="s">
        <v>236</v>
      </c>
      <c r="H64" s="36">
        <v>63</v>
      </c>
      <c r="I64" s="37">
        <v>6</v>
      </c>
      <c r="J64" s="32">
        <f t="shared" si="0"/>
        <v>57</v>
      </c>
      <c r="K64" s="40">
        <f t="shared" si="1"/>
        <v>22.027847665894637</v>
      </c>
      <c r="L64" s="40">
        <f t="shared" si="2"/>
        <v>1223.0514388798711</v>
      </c>
    </row>
    <row r="65" spans="1:12" x14ac:dyDescent="0.25">
      <c r="A65" s="27"/>
      <c r="B65" s="31" t="s">
        <v>174</v>
      </c>
      <c r="C65" s="24">
        <v>-29.091239951087537</v>
      </c>
      <c r="E65" s="18"/>
      <c r="F65" s="3" t="s">
        <v>93</v>
      </c>
      <c r="G65" s="3" t="s">
        <v>238</v>
      </c>
      <c r="H65" s="36">
        <v>51</v>
      </c>
      <c r="I65" s="37">
        <v>14</v>
      </c>
      <c r="J65" s="32">
        <f t="shared" si="0"/>
        <v>37</v>
      </c>
      <c r="K65" s="40">
        <f t="shared" si="1"/>
        <v>16.807775748296688</v>
      </c>
      <c r="L65" s="40">
        <f t="shared" si="2"/>
        <v>407.72592023107535</v>
      </c>
    </row>
    <row r="66" spans="1:12" x14ac:dyDescent="0.25">
      <c r="A66" s="27"/>
      <c r="B66" s="31" t="s">
        <v>175</v>
      </c>
      <c r="C66" s="24">
        <v>-14.085167901289779</v>
      </c>
      <c r="E66" s="18"/>
      <c r="F66" s="3" t="s">
        <v>70</v>
      </c>
      <c r="G66" s="3" t="s">
        <v>188</v>
      </c>
      <c r="H66" s="36">
        <v>62</v>
      </c>
      <c r="I66" s="37">
        <v>30</v>
      </c>
      <c r="J66" s="32">
        <f t="shared" si="0"/>
        <v>32</v>
      </c>
      <c r="K66" s="40">
        <f t="shared" si="1"/>
        <v>31.2988466336515</v>
      </c>
      <c r="L66" s="40">
        <f t="shared" si="2"/>
        <v>0.49161604314183338</v>
      </c>
    </row>
    <row r="67" spans="1:12" x14ac:dyDescent="0.25">
      <c r="A67" s="27"/>
      <c r="B67" s="31" t="s">
        <v>66</v>
      </c>
      <c r="C67" s="24">
        <v>13.72618425370103</v>
      </c>
      <c r="E67" s="18"/>
      <c r="F67" s="3" t="s">
        <v>74</v>
      </c>
      <c r="G67" s="3" t="s">
        <v>211</v>
      </c>
      <c r="H67" s="36">
        <v>23</v>
      </c>
      <c r="I67" s="37">
        <v>26</v>
      </c>
      <c r="J67" s="32">
        <f t="shared" si="0"/>
        <v>-3</v>
      </c>
      <c r="K67" s="40">
        <f t="shared" si="1"/>
        <v>-7.2822101920844116</v>
      </c>
      <c r="L67" s="40">
        <f t="shared" si="2"/>
        <v>18.337324129191614</v>
      </c>
    </row>
    <row r="68" spans="1:12" x14ac:dyDescent="0.25">
      <c r="A68" s="27"/>
      <c r="B68" s="31" t="s">
        <v>176</v>
      </c>
      <c r="C68" s="24">
        <v>-46.098121879382028</v>
      </c>
      <c r="E68" s="18"/>
      <c r="F68" s="3" t="s">
        <v>25</v>
      </c>
      <c r="G68" s="3" t="s">
        <v>191</v>
      </c>
      <c r="H68" s="36">
        <v>24</v>
      </c>
      <c r="I68" s="37">
        <v>13</v>
      </c>
      <c r="J68" s="32">
        <f t="shared" si="0"/>
        <v>11</v>
      </c>
      <c r="K68" s="40">
        <f t="shared" si="1"/>
        <v>5.0815239698950601</v>
      </c>
      <c r="L68" s="40">
        <f t="shared" si="2"/>
        <v>35.02835851892673</v>
      </c>
    </row>
    <row r="69" spans="1:12" x14ac:dyDescent="0.25">
      <c r="A69" s="27"/>
      <c r="B69" s="31" t="s">
        <v>26</v>
      </c>
      <c r="C69" s="24">
        <v>3.394175957713736</v>
      </c>
      <c r="E69" s="18"/>
      <c r="F69" s="3" t="s">
        <v>79</v>
      </c>
      <c r="G69" s="3" t="s">
        <v>114</v>
      </c>
      <c r="H69" s="36">
        <v>46</v>
      </c>
      <c r="I69" s="37">
        <v>23</v>
      </c>
      <c r="J69" s="32">
        <f t="shared" si="0"/>
        <v>23</v>
      </c>
      <c r="K69" s="40">
        <f t="shared" si="1"/>
        <v>0</v>
      </c>
      <c r="L69" s="40">
        <f t="shared" si="2"/>
        <v>529</v>
      </c>
    </row>
    <row r="70" spans="1:12" x14ac:dyDescent="0.25">
      <c r="A70" s="27"/>
      <c r="B70" s="31" t="s">
        <v>85</v>
      </c>
      <c r="C70" s="24">
        <v>8.6149728490796935</v>
      </c>
      <c r="E70" s="18"/>
      <c r="F70" s="3" t="s">
        <v>241</v>
      </c>
      <c r="G70" s="3" t="s">
        <v>216</v>
      </c>
      <c r="H70" s="36">
        <v>10</v>
      </c>
      <c r="I70" s="37">
        <v>30</v>
      </c>
      <c r="J70" s="32">
        <f t="shared" ref="J70:J133" si="3">H70-I70</f>
        <v>-20</v>
      </c>
      <c r="K70" s="40">
        <f t="shared" si="1"/>
        <v>0</v>
      </c>
      <c r="L70" s="40">
        <f t="shared" si="2"/>
        <v>400</v>
      </c>
    </row>
    <row r="71" spans="1:12" x14ac:dyDescent="0.25">
      <c r="A71" s="27"/>
      <c r="B71" s="31" t="s">
        <v>72</v>
      </c>
      <c r="C71" s="24">
        <v>-5.3631475714429868</v>
      </c>
      <c r="E71" s="18"/>
      <c r="F71" s="3" t="s">
        <v>31</v>
      </c>
      <c r="G71" s="3" t="s">
        <v>99</v>
      </c>
      <c r="H71" s="36">
        <v>24</v>
      </c>
      <c r="I71" s="37">
        <v>17</v>
      </c>
      <c r="J71" s="32">
        <f t="shared" si="3"/>
        <v>7</v>
      </c>
      <c r="K71" s="40">
        <f t="shared" ref="K71:K134" si="4">VLOOKUP(F71,$B$12:$C$230,2,FALSE)-VLOOKUP(G71,$B$12:$C$230,2,FALSE)+$B$3</f>
        <v>-23.593957630937233</v>
      </c>
      <c r="L71" s="40">
        <f t="shared" ref="L71:L134" si="5">(J71-K71)^2</f>
        <v>935.99024352358254</v>
      </c>
    </row>
    <row r="72" spans="1:12" x14ac:dyDescent="0.25">
      <c r="A72" s="27"/>
      <c r="B72" s="31" t="s">
        <v>177</v>
      </c>
      <c r="C72" s="24">
        <v>-21.38892307679567</v>
      </c>
      <c r="E72" s="18"/>
      <c r="F72" s="3" t="s">
        <v>42</v>
      </c>
      <c r="G72" s="3" t="s">
        <v>185</v>
      </c>
      <c r="H72" s="36">
        <v>38</v>
      </c>
      <c r="I72" s="37">
        <v>32</v>
      </c>
      <c r="J72" s="32">
        <f t="shared" si="3"/>
        <v>6</v>
      </c>
      <c r="K72" s="40">
        <f t="shared" si="4"/>
        <v>25.756352975028225</v>
      </c>
      <c r="L72" s="40">
        <f t="shared" si="5"/>
        <v>390.31348287390659</v>
      </c>
    </row>
    <row r="73" spans="1:12" x14ac:dyDescent="0.25">
      <c r="A73" s="27"/>
      <c r="B73" s="31" t="s">
        <v>103</v>
      </c>
      <c r="C73" s="24">
        <v>22.755340328568064</v>
      </c>
      <c r="E73" s="18"/>
      <c r="F73" s="3" t="s">
        <v>41</v>
      </c>
      <c r="G73" s="3" t="s">
        <v>119</v>
      </c>
      <c r="H73" s="36">
        <v>77</v>
      </c>
      <c r="I73" s="37">
        <v>31</v>
      </c>
      <c r="J73" s="32">
        <f t="shared" si="3"/>
        <v>46</v>
      </c>
      <c r="K73" s="40">
        <f t="shared" si="4"/>
        <v>0</v>
      </c>
      <c r="L73" s="40">
        <f t="shared" si="5"/>
        <v>2116</v>
      </c>
    </row>
    <row r="74" spans="1:12" x14ac:dyDescent="0.25">
      <c r="A74" s="27"/>
      <c r="B74" s="31" t="s">
        <v>178</v>
      </c>
      <c r="C74" s="24">
        <v>-0.98464230266427277</v>
      </c>
      <c r="E74" s="18"/>
      <c r="F74" s="3" t="s">
        <v>108</v>
      </c>
      <c r="G74" s="3" t="s">
        <v>26</v>
      </c>
      <c r="H74" s="36">
        <v>63</v>
      </c>
      <c r="I74" s="37">
        <v>14</v>
      </c>
      <c r="J74" s="32">
        <f t="shared" si="3"/>
        <v>49</v>
      </c>
      <c r="K74" s="40">
        <f t="shared" si="4"/>
        <v>-3.394175957713736</v>
      </c>
      <c r="L74" s="40">
        <f t="shared" si="5"/>
        <v>2745.149674287868</v>
      </c>
    </row>
    <row r="75" spans="1:12" x14ac:dyDescent="0.25">
      <c r="A75" s="27"/>
      <c r="B75" s="31" t="s">
        <v>179</v>
      </c>
      <c r="C75" s="24">
        <v>-37.010886059537981</v>
      </c>
      <c r="E75" s="18"/>
      <c r="F75" s="3" t="s">
        <v>105</v>
      </c>
      <c r="G75" s="3" t="s">
        <v>156</v>
      </c>
      <c r="H75" s="36">
        <v>58</v>
      </c>
      <c r="I75" s="37">
        <v>24</v>
      </c>
      <c r="J75" s="32">
        <f t="shared" si="3"/>
        <v>34</v>
      </c>
      <c r="K75" s="40">
        <f t="shared" si="4"/>
        <v>20.427494582443792</v>
      </c>
      <c r="L75" s="40">
        <f t="shared" si="5"/>
        <v>184.2129033095926</v>
      </c>
    </row>
    <row r="76" spans="1:12" x14ac:dyDescent="0.25">
      <c r="A76" s="27"/>
      <c r="B76" s="31" t="s">
        <v>49</v>
      </c>
      <c r="C76" s="24">
        <v>27.079614504780675</v>
      </c>
      <c r="E76" s="18"/>
      <c r="F76" s="3" t="s">
        <v>43</v>
      </c>
      <c r="G76" s="3" t="s">
        <v>152</v>
      </c>
      <c r="H76" s="36">
        <v>45</v>
      </c>
      <c r="I76" s="37">
        <v>38</v>
      </c>
      <c r="J76" s="32">
        <f t="shared" si="3"/>
        <v>7</v>
      </c>
      <c r="K76" s="40">
        <f t="shared" si="4"/>
        <v>-22.100030728542979</v>
      </c>
      <c r="L76" s="40">
        <f t="shared" si="5"/>
        <v>846.81178840214568</v>
      </c>
    </row>
    <row r="77" spans="1:12" x14ac:dyDescent="0.25">
      <c r="A77" s="27"/>
      <c r="B77" s="31" t="s">
        <v>180</v>
      </c>
      <c r="C77" s="24">
        <v>14.037232759323578</v>
      </c>
      <c r="E77" s="18"/>
      <c r="F77" s="3" t="s">
        <v>71</v>
      </c>
      <c r="G77" s="3" t="s">
        <v>150</v>
      </c>
      <c r="H77" s="36">
        <v>33</v>
      </c>
      <c r="I77" s="37">
        <v>7</v>
      </c>
      <c r="J77" s="32">
        <f t="shared" si="3"/>
        <v>26</v>
      </c>
      <c r="K77" s="40">
        <f t="shared" si="4"/>
        <v>20.087596812473365</v>
      </c>
      <c r="L77" s="40">
        <f t="shared" si="5"/>
        <v>34.956511451875116</v>
      </c>
    </row>
    <row r="78" spans="1:12" x14ac:dyDescent="0.25">
      <c r="A78" s="27"/>
      <c r="B78" s="31" t="s">
        <v>181</v>
      </c>
      <c r="C78" s="24">
        <v>-11.283618019580496</v>
      </c>
      <c r="E78" s="18"/>
      <c r="F78" s="3" t="s">
        <v>101</v>
      </c>
      <c r="G78" s="3" t="s">
        <v>97</v>
      </c>
      <c r="H78" s="36">
        <v>35</v>
      </c>
      <c r="I78" s="37">
        <v>7</v>
      </c>
      <c r="J78" s="32">
        <f t="shared" si="3"/>
        <v>28</v>
      </c>
      <c r="K78" s="40">
        <f t="shared" si="4"/>
        <v>0</v>
      </c>
      <c r="L78" s="40">
        <f t="shared" si="5"/>
        <v>784</v>
      </c>
    </row>
    <row r="79" spans="1:12" x14ac:dyDescent="0.25">
      <c r="A79" s="27"/>
      <c r="B79" s="31" t="s">
        <v>116</v>
      </c>
      <c r="C79" s="24">
        <v>11.331171877371357</v>
      </c>
      <c r="E79" s="18"/>
      <c r="F79" s="3" t="s">
        <v>7</v>
      </c>
      <c r="G79" s="3" t="s">
        <v>166</v>
      </c>
      <c r="H79" s="36">
        <v>49</v>
      </c>
      <c r="I79" s="37">
        <v>15</v>
      </c>
      <c r="J79" s="32">
        <f t="shared" si="3"/>
        <v>34</v>
      </c>
      <c r="K79" s="40">
        <f t="shared" si="4"/>
        <v>6.2103620217448192</v>
      </c>
      <c r="L79" s="40">
        <f t="shared" si="5"/>
        <v>772.26397896248261</v>
      </c>
    </row>
    <row r="80" spans="1:12" x14ac:dyDescent="0.25">
      <c r="A80" s="27"/>
      <c r="B80" s="31" t="s">
        <v>182</v>
      </c>
      <c r="C80" s="24">
        <v>-22.570927556540447</v>
      </c>
      <c r="E80" s="18"/>
      <c r="F80" s="3" t="s">
        <v>89</v>
      </c>
      <c r="G80" s="3" t="s">
        <v>175</v>
      </c>
      <c r="H80" s="36">
        <v>34</v>
      </c>
      <c r="I80" s="37">
        <v>14</v>
      </c>
      <c r="J80" s="32">
        <f t="shared" si="3"/>
        <v>20</v>
      </c>
      <c r="K80" s="40">
        <f t="shared" si="4"/>
        <v>14.085167901289779</v>
      </c>
      <c r="L80" s="40">
        <f t="shared" si="5"/>
        <v>34.985238755932755</v>
      </c>
    </row>
    <row r="81" spans="1:12" x14ac:dyDescent="0.25">
      <c r="A81" s="27"/>
      <c r="B81" s="31" t="s">
        <v>94</v>
      </c>
      <c r="C81" s="24">
        <v>-6.7466959968595948</v>
      </c>
      <c r="E81" s="18"/>
      <c r="F81" s="3" t="s">
        <v>232</v>
      </c>
      <c r="G81" s="3" t="s">
        <v>209</v>
      </c>
      <c r="H81" s="36">
        <v>43</v>
      </c>
      <c r="I81" s="37">
        <v>21</v>
      </c>
      <c r="J81" s="32">
        <f t="shared" si="3"/>
        <v>22</v>
      </c>
      <c r="K81" s="40">
        <f t="shared" si="4"/>
        <v>6.1562700451674219</v>
      </c>
      <c r="L81" s="40">
        <f t="shared" si="5"/>
        <v>251.02377888165915</v>
      </c>
    </row>
    <row r="82" spans="1:12" x14ac:dyDescent="0.25">
      <c r="A82" s="27"/>
      <c r="B82" s="31" t="s">
        <v>183</v>
      </c>
      <c r="C82" s="24">
        <v>-34.611124003796469</v>
      </c>
      <c r="E82" s="18"/>
      <c r="F82" s="3" t="s">
        <v>234</v>
      </c>
      <c r="G82" s="3" t="s">
        <v>190</v>
      </c>
      <c r="H82" s="36">
        <v>55</v>
      </c>
      <c r="I82" s="37">
        <v>7</v>
      </c>
      <c r="J82" s="32">
        <f t="shared" si="3"/>
        <v>48</v>
      </c>
      <c r="K82" s="40">
        <f t="shared" si="4"/>
        <v>42.096502503148031</v>
      </c>
      <c r="L82" s="40">
        <f t="shared" si="5"/>
        <v>34.851282695337467</v>
      </c>
    </row>
    <row r="83" spans="1:12" x14ac:dyDescent="0.25">
      <c r="A83" s="27"/>
      <c r="B83" s="31" t="s">
        <v>98</v>
      </c>
      <c r="C83" s="24">
        <v>15.071044877247925</v>
      </c>
      <c r="E83" s="18"/>
      <c r="F83" s="3" t="s">
        <v>243</v>
      </c>
      <c r="G83" s="3" t="s">
        <v>231</v>
      </c>
      <c r="H83" s="36">
        <v>55</v>
      </c>
      <c r="I83" s="37">
        <v>7</v>
      </c>
      <c r="J83" s="32">
        <f t="shared" si="3"/>
        <v>48</v>
      </c>
      <c r="K83" s="40">
        <f t="shared" si="4"/>
        <v>0</v>
      </c>
      <c r="L83" s="40">
        <f t="shared" si="5"/>
        <v>2304</v>
      </c>
    </row>
    <row r="84" spans="1:12" x14ac:dyDescent="0.25">
      <c r="A84" s="27"/>
      <c r="B84" s="31" t="s">
        <v>184</v>
      </c>
      <c r="C84" s="24">
        <v>-30.091644845860916</v>
      </c>
      <c r="E84" s="18"/>
      <c r="F84" s="3" t="s">
        <v>110</v>
      </c>
      <c r="G84" s="3" t="s">
        <v>247</v>
      </c>
      <c r="H84" s="36">
        <v>66</v>
      </c>
      <c r="I84" s="37">
        <v>3</v>
      </c>
      <c r="J84" s="32">
        <f t="shared" si="3"/>
        <v>63</v>
      </c>
      <c r="K84" s="40">
        <f t="shared" si="4"/>
        <v>0</v>
      </c>
      <c r="L84" s="40">
        <f t="shared" si="5"/>
        <v>3969</v>
      </c>
    </row>
    <row r="85" spans="1:12" x14ac:dyDescent="0.25">
      <c r="A85" s="27"/>
      <c r="B85" s="31" t="s">
        <v>185</v>
      </c>
      <c r="C85" s="24">
        <v>-25.756352975028225</v>
      </c>
      <c r="E85" s="18"/>
      <c r="F85" s="3" t="s">
        <v>35</v>
      </c>
      <c r="G85" s="3" t="s">
        <v>160</v>
      </c>
      <c r="H85" s="36">
        <v>38</v>
      </c>
      <c r="I85" s="37">
        <v>27</v>
      </c>
      <c r="J85" s="32">
        <f t="shared" si="3"/>
        <v>11</v>
      </c>
      <c r="K85" s="40">
        <f t="shared" si="4"/>
        <v>5.0815243695058872</v>
      </c>
      <c r="L85" s="40">
        <f t="shared" si="5"/>
        <v>35.028353788752689</v>
      </c>
    </row>
    <row r="86" spans="1:12" x14ac:dyDescent="0.25">
      <c r="A86" s="27"/>
      <c r="B86" s="31" t="s">
        <v>17</v>
      </c>
      <c r="C86" s="24">
        <v>-37.416450943782806</v>
      </c>
      <c r="E86" s="18"/>
      <c r="F86" s="3" t="s">
        <v>8</v>
      </c>
      <c r="G86" s="3" t="s">
        <v>204</v>
      </c>
      <c r="H86" s="36">
        <v>35</v>
      </c>
      <c r="I86" s="37">
        <v>7</v>
      </c>
      <c r="J86" s="32">
        <f t="shared" si="3"/>
        <v>28</v>
      </c>
      <c r="K86" s="40">
        <f t="shared" si="4"/>
        <v>-9.2050329079229396</v>
      </c>
      <c r="L86" s="40">
        <f t="shared" si="5"/>
        <v>1384.214473679629</v>
      </c>
    </row>
    <row r="87" spans="1:12" x14ac:dyDescent="0.25">
      <c r="A87" s="27"/>
      <c r="B87" s="31" t="s">
        <v>186</v>
      </c>
      <c r="C87" s="24">
        <v>-9.4763019848520464</v>
      </c>
      <c r="E87" s="18"/>
      <c r="F87" s="3" t="s">
        <v>23</v>
      </c>
      <c r="G87" s="3" t="s">
        <v>246</v>
      </c>
      <c r="H87" s="36">
        <v>17</v>
      </c>
      <c r="I87" s="37">
        <v>19</v>
      </c>
      <c r="J87" s="32">
        <f t="shared" si="3"/>
        <v>-2</v>
      </c>
      <c r="K87" s="40">
        <f t="shared" si="4"/>
        <v>0</v>
      </c>
      <c r="L87" s="40">
        <f t="shared" si="5"/>
        <v>4</v>
      </c>
    </row>
    <row r="88" spans="1:12" x14ac:dyDescent="0.25">
      <c r="A88" s="27"/>
      <c r="B88" s="31" t="s">
        <v>34</v>
      </c>
      <c r="C88" s="24">
        <v>-10.806050373968668</v>
      </c>
      <c r="E88" s="18"/>
      <c r="F88" s="3" t="s">
        <v>55</v>
      </c>
      <c r="G88" s="3" t="s">
        <v>223</v>
      </c>
      <c r="H88" s="36">
        <v>42</v>
      </c>
      <c r="I88" s="37">
        <v>13</v>
      </c>
      <c r="J88" s="32">
        <f t="shared" si="3"/>
        <v>29</v>
      </c>
      <c r="K88" s="40">
        <f t="shared" si="4"/>
        <v>0</v>
      </c>
      <c r="L88" s="40">
        <f t="shared" si="5"/>
        <v>841</v>
      </c>
    </row>
    <row r="89" spans="1:12" x14ac:dyDescent="0.25">
      <c r="A89" s="27"/>
      <c r="B89" s="31" t="s">
        <v>187</v>
      </c>
      <c r="C89" s="24">
        <v>9.6983480205497496</v>
      </c>
      <c r="E89" s="18"/>
      <c r="F89" s="3" t="s">
        <v>77</v>
      </c>
      <c r="G89" s="3" t="s">
        <v>18</v>
      </c>
      <c r="H89" s="36">
        <v>19</v>
      </c>
      <c r="I89" s="37">
        <v>41</v>
      </c>
      <c r="J89" s="32">
        <f t="shared" si="3"/>
        <v>-22</v>
      </c>
      <c r="K89" s="40">
        <f t="shared" si="4"/>
        <v>0</v>
      </c>
      <c r="L89" s="40">
        <f t="shared" si="5"/>
        <v>484</v>
      </c>
    </row>
    <row r="90" spans="1:12" x14ac:dyDescent="0.25">
      <c r="A90" s="27"/>
      <c r="B90" s="31" t="s">
        <v>188</v>
      </c>
      <c r="C90" s="24">
        <v>-31.2988466336515</v>
      </c>
      <c r="E90" s="18"/>
      <c r="F90" s="3" t="s">
        <v>47</v>
      </c>
      <c r="G90" s="3" t="s">
        <v>24</v>
      </c>
      <c r="H90" s="36">
        <v>40</v>
      </c>
      <c r="I90" s="37">
        <v>14</v>
      </c>
      <c r="J90" s="32">
        <f t="shared" si="3"/>
        <v>26</v>
      </c>
      <c r="K90" s="40">
        <f t="shared" si="4"/>
        <v>0</v>
      </c>
      <c r="L90" s="40">
        <f t="shared" si="5"/>
        <v>676</v>
      </c>
    </row>
    <row r="91" spans="1:12" x14ac:dyDescent="0.25">
      <c r="A91" s="27"/>
      <c r="B91" s="31" t="s">
        <v>96</v>
      </c>
      <c r="C91" s="24">
        <v>-2.5137074477633594</v>
      </c>
      <c r="E91" s="18"/>
      <c r="F91" s="3" t="s">
        <v>198</v>
      </c>
      <c r="G91" s="3" t="s">
        <v>202</v>
      </c>
      <c r="H91" s="36">
        <v>33</v>
      </c>
      <c r="I91" s="37">
        <v>17</v>
      </c>
      <c r="J91" s="32">
        <f t="shared" si="3"/>
        <v>16</v>
      </c>
      <c r="K91" s="40">
        <f t="shared" si="4"/>
        <v>4.9528211717111077</v>
      </c>
      <c r="L91" s="40">
        <f t="shared" si="5"/>
        <v>122.04016006419434</v>
      </c>
    </row>
    <row r="92" spans="1:12" x14ac:dyDescent="0.25">
      <c r="A92" s="27"/>
      <c r="B92" s="31" t="s">
        <v>189</v>
      </c>
      <c r="C92" s="24">
        <v>-33.062537260116791</v>
      </c>
      <c r="E92" s="18"/>
      <c r="F92" s="3" t="s">
        <v>37</v>
      </c>
      <c r="G92" s="3" t="s">
        <v>213</v>
      </c>
      <c r="H92" s="36">
        <v>23</v>
      </c>
      <c r="I92" s="37">
        <v>28</v>
      </c>
      <c r="J92" s="32">
        <f t="shared" si="3"/>
        <v>-5</v>
      </c>
      <c r="K92" s="40">
        <f t="shared" si="4"/>
        <v>-10.132622949750553</v>
      </c>
      <c r="L92" s="40">
        <f t="shared" si="5"/>
        <v>26.343818344306072</v>
      </c>
    </row>
    <row r="93" spans="1:12" x14ac:dyDescent="0.25">
      <c r="A93" s="27"/>
      <c r="B93" s="31" t="s">
        <v>60</v>
      </c>
      <c r="C93" s="24">
        <v>9.5809500069031035</v>
      </c>
      <c r="E93" s="18"/>
      <c r="F93" s="3" t="s">
        <v>72</v>
      </c>
      <c r="G93" s="3" t="s">
        <v>117</v>
      </c>
      <c r="H93" s="36">
        <v>3</v>
      </c>
      <c r="I93" s="37">
        <v>24</v>
      </c>
      <c r="J93" s="32">
        <f t="shared" si="3"/>
        <v>-21</v>
      </c>
      <c r="K93" s="40">
        <f t="shared" si="4"/>
        <v>-5.3631475714429868</v>
      </c>
      <c r="L93" s="40">
        <f t="shared" si="5"/>
        <v>244.51115387246935</v>
      </c>
    </row>
    <row r="94" spans="1:12" x14ac:dyDescent="0.25">
      <c r="A94" s="27"/>
      <c r="B94" s="31" t="s">
        <v>36</v>
      </c>
      <c r="C94" s="24">
        <v>4.3134920750530084</v>
      </c>
      <c r="E94" s="18"/>
      <c r="F94" s="3" t="s">
        <v>114</v>
      </c>
      <c r="G94" s="3" t="s">
        <v>243</v>
      </c>
      <c r="H94" s="36">
        <v>12</v>
      </c>
      <c r="I94" s="37">
        <v>42</v>
      </c>
      <c r="J94" s="32">
        <f t="shared" si="3"/>
        <v>-30</v>
      </c>
      <c r="K94" s="40">
        <f t="shared" si="4"/>
        <v>0</v>
      </c>
      <c r="L94" s="40">
        <f t="shared" si="5"/>
        <v>900</v>
      </c>
    </row>
    <row r="95" spans="1:12" x14ac:dyDescent="0.25">
      <c r="A95" s="27"/>
      <c r="B95" s="31" t="s">
        <v>190</v>
      </c>
      <c r="C95" s="24">
        <v>-42.096502503148031</v>
      </c>
      <c r="E95" s="18"/>
      <c r="F95" s="3" t="s">
        <v>2</v>
      </c>
      <c r="G95" s="3" t="s">
        <v>207</v>
      </c>
      <c r="H95" s="36">
        <v>41</v>
      </c>
      <c r="I95" s="37">
        <v>7</v>
      </c>
      <c r="J95" s="32">
        <f t="shared" si="3"/>
        <v>34</v>
      </c>
      <c r="K95" s="40">
        <f t="shared" si="4"/>
        <v>28.195855066201752</v>
      </c>
      <c r="L95" s="40">
        <f t="shared" si="5"/>
        <v>33.688098412535872</v>
      </c>
    </row>
    <row r="96" spans="1:12" x14ac:dyDescent="0.25">
      <c r="A96" s="27"/>
      <c r="B96" s="31" t="s">
        <v>191</v>
      </c>
      <c r="C96" s="24">
        <v>-5.0815239698950601</v>
      </c>
      <c r="E96" s="18"/>
      <c r="F96" s="3" t="s">
        <v>100</v>
      </c>
      <c r="G96" s="3" t="s">
        <v>104</v>
      </c>
      <c r="H96" s="36">
        <v>57</v>
      </c>
      <c r="I96" s="37">
        <v>7</v>
      </c>
      <c r="J96" s="32">
        <f t="shared" si="3"/>
        <v>50</v>
      </c>
      <c r="K96" s="40">
        <f t="shared" si="4"/>
        <v>32.117735555414704</v>
      </c>
      <c r="L96" s="40">
        <f t="shared" si="5"/>
        <v>319.77538166607945</v>
      </c>
    </row>
    <row r="97" spans="1:12" x14ac:dyDescent="0.25">
      <c r="A97" s="27"/>
      <c r="B97" s="31" t="s">
        <v>74</v>
      </c>
      <c r="C97" s="24">
        <v>-7.2822101920844116</v>
      </c>
      <c r="E97" s="18"/>
      <c r="F97" s="3" t="s">
        <v>163</v>
      </c>
      <c r="G97" s="3" t="s">
        <v>152</v>
      </c>
      <c r="H97" s="36">
        <v>9</v>
      </c>
      <c r="I97" s="37">
        <v>45</v>
      </c>
      <c r="J97" s="32">
        <f t="shared" si="3"/>
        <v>-36</v>
      </c>
      <c r="K97" s="40">
        <f t="shared" si="4"/>
        <v>-25.367341855563808</v>
      </c>
      <c r="L97" s="40">
        <f t="shared" si="5"/>
        <v>113.05341921644529</v>
      </c>
    </row>
    <row r="98" spans="1:12" x14ac:dyDescent="0.25">
      <c r="A98" s="27"/>
      <c r="B98" s="31" t="s">
        <v>76</v>
      </c>
      <c r="C98" s="24">
        <v>-4.9324331683271545</v>
      </c>
      <c r="E98" s="18"/>
      <c r="F98" s="3" t="s">
        <v>20</v>
      </c>
      <c r="G98" s="3" t="s">
        <v>28</v>
      </c>
      <c r="H98" s="36">
        <v>16</v>
      </c>
      <c r="I98" s="37">
        <v>13</v>
      </c>
      <c r="J98" s="32">
        <f t="shared" si="3"/>
        <v>3</v>
      </c>
      <c r="K98" s="40">
        <f t="shared" si="4"/>
        <v>0.94155372168625018</v>
      </c>
      <c r="L98" s="40">
        <f t="shared" si="5"/>
        <v>4.2372010807037279</v>
      </c>
    </row>
    <row r="99" spans="1:12" x14ac:dyDescent="0.25">
      <c r="A99" s="27"/>
      <c r="B99" s="31" t="s">
        <v>192</v>
      </c>
      <c r="C99" s="24">
        <v>-9.4106214558349048</v>
      </c>
      <c r="E99" s="18"/>
      <c r="F99" s="3" t="s">
        <v>122</v>
      </c>
      <c r="G99" s="3" t="s">
        <v>196</v>
      </c>
      <c r="H99" s="36">
        <v>38</v>
      </c>
      <c r="I99" s="37">
        <v>14</v>
      </c>
      <c r="J99" s="32">
        <f t="shared" si="3"/>
        <v>24</v>
      </c>
      <c r="K99" s="40">
        <f t="shared" si="4"/>
        <v>14.63239869255943</v>
      </c>
      <c r="L99" s="40">
        <f t="shared" si="5"/>
        <v>87.751954255162261</v>
      </c>
    </row>
    <row r="100" spans="1:12" x14ac:dyDescent="0.25">
      <c r="A100" s="27"/>
      <c r="B100" s="31" t="s">
        <v>6</v>
      </c>
      <c r="C100" s="24">
        <v>-17.408104949048223</v>
      </c>
      <c r="E100" s="18"/>
      <c r="F100" s="3" t="s">
        <v>82</v>
      </c>
      <c r="G100" s="3" t="s">
        <v>149</v>
      </c>
      <c r="H100" s="36">
        <v>63</v>
      </c>
      <c r="I100" s="37">
        <v>9</v>
      </c>
      <c r="J100" s="32">
        <f t="shared" si="3"/>
        <v>54</v>
      </c>
      <c r="K100" s="40">
        <f t="shared" si="4"/>
        <v>44.549852885609155</v>
      </c>
      <c r="L100" s="40">
        <f t="shared" si="5"/>
        <v>89.305280483629602</v>
      </c>
    </row>
    <row r="101" spans="1:12" x14ac:dyDescent="0.25">
      <c r="A101" s="27"/>
      <c r="B101" s="31" t="s">
        <v>112</v>
      </c>
      <c r="C101" s="24">
        <v>12.518720582771476</v>
      </c>
      <c r="E101" s="18"/>
      <c r="F101" s="3" t="s">
        <v>242</v>
      </c>
      <c r="G101" s="3" t="s">
        <v>115</v>
      </c>
      <c r="H101" s="36">
        <v>20</v>
      </c>
      <c r="I101" s="37">
        <v>37</v>
      </c>
      <c r="J101" s="32">
        <f t="shared" si="3"/>
        <v>-17</v>
      </c>
      <c r="K101" s="40">
        <f t="shared" si="4"/>
        <v>6.428788352079339</v>
      </c>
      <c r="L101" s="40">
        <f t="shared" si="5"/>
        <v>548.90812364652845</v>
      </c>
    </row>
    <row r="102" spans="1:12" x14ac:dyDescent="0.25">
      <c r="A102" s="27"/>
      <c r="B102" s="31" t="s">
        <v>193</v>
      </c>
      <c r="C102" s="24">
        <v>-5.884395991800704E-2</v>
      </c>
      <c r="E102" s="18"/>
      <c r="F102" s="3" t="s">
        <v>27</v>
      </c>
      <c r="G102" s="3" t="s">
        <v>14</v>
      </c>
      <c r="H102" s="36">
        <v>62</v>
      </c>
      <c r="I102" s="37">
        <v>7</v>
      </c>
      <c r="J102" s="32">
        <f t="shared" si="3"/>
        <v>55</v>
      </c>
      <c r="K102" s="40">
        <f t="shared" si="4"/>
        <v>35.619659837472028</v>
      </c>
      <c r="L102" s="40">
        <f t="shared" si="5"/>
        <v>375.59758481529474</v>
      </c>
    </row>
    <row r="103" spans="1:12" x14ac:dyDescent="0.25">
      <c r="A103" s="27"/>
      <c r="B103" s="31" t="s">
        <v>194</v>
      </c>
      <c r="C103" s="24">
        <v>-71.108241950534435</v>
      </c>
      <c r="E103" s="18"/>
      <c r="F103" s="3" t="s">
        <v>64</v>
      </c>
      <c r="G103" s="3" t="s">
        <v>183</v>
      </c>
      <c r="H103" s="36">
        <v>62</v>
      </c>
      <c r="I103" s="37">
        <v>14</v>
      </c>
      <c r="J103" s="32">
        <f t="shared" si="3"/>
        <v>48</v>
      </c>
      <c r="K103" s="40">
        <f t="shared" si="4"/>
        <v>42.142599148702402</v>
      </c>
      <c r="L103" s="40">
        <f t="shared" si="5"/>
        <v>34.309144732781824</v>
      </c>
    </row>
    <row r="104" spans="1:12" x14ac:dyDescent="0.25">
      <c r="A104" s="27"/>
      <c r="B104" s="31" t="s">
        <v>195</v>
      </c>
      <c r="C104" s="24">
        <v>-31.82986844367424</v>
      </c>
      <c r="E104" s="18"/>
      <c r="F104" s="3" t="s">
        <v>23</v>
      </c>
      <c r="G104" s="3" t="s">
        <v>48</v>
      </c>
      <c r="H104" s="36">
        <v>29</v>
      </c>
      <c r="I104" s="37">
        <v>36</v>
      </c>
      <c r="J104" s="32">
        <f t="shared" si="3"/>
        <v>-7</v>
      </c>
      <c r="K104" s="40">
        <f t="shared" si="4"/>
        <v>-5.0590980821440468</v>
      </c>
      <c r="L104" s="40">
        <f t="shared" si="5"/>
        <v>3.7671002547369175</v>
      </c>
    </row>
    <row r="105" spans="1:12" x14ac:dyDescent="0.25">
      <c r="A105" s="27"/>
      <c r="B105" s="31" t="s">
        <v>196</v>
      </c>
      <c r="C105" s="24">
        <v>-2.5203703596613485</v>
      </c>
      <c r="E105" s="18"/>
      <c r="F105" s="3" t="s">
        <v>157</v>
      </c>
      <c r="G105" s="3" t="s">
        <v>57</v>
      </c>
      <c r="H105" s="36">
        <v>18</v>
      </c>
      <c r="I105" s="37">
        <v>21</v>
      </c>
      <c r="J105" s="32">
        <f t="shared" si="3"/>
        <v>-3</v>
      </c>
      <c r="K105" s="40">
        <f t="shared" si="4"/>
        <v>-1.3627201304251422</v>
      </c>
      <c r="L105" s="40">
        <f t="shared" si="5"/>
        <v>2.6806853713150636</v>
      </c>
    </row>
    <row r="106" spans="1:12" x14ac:dyDescent="0.25">
      <c r="A106" s="27"/>
      <c r="B106" s="31" t="s">
        <v>197</v>
      </c>
      <c r="C106" s="24">
        <v>3.5258817305109886</v>
      </c>
      <c r="E106" s="18"/>
      <c r="F106" s="3" t="s">
        <v>1</v>
      </c>
      <c r="G106" s="3" t="s">
        <v>227</v>
      </c>
      <c r="H106" s="36">
        <v>38</v>
      </c>
      <c r="I106" s="37">
        <v>0</v>
      </c>
      <c r="J106" s="32">
        <f t="shared" si="3"/>
        <v>38</v>
      </c>
      <c r="K106" s="40">
        <f t="shared" si="4"/>
        <v>17.827755722732263</v>
      </c>
      <c r="L106" s="40">
        <f t="shared" si="5"/>
        <v>406.91943918176094</v>
      </c>
    </row>
    <row r="107" spans="1:12" x14ac:dyDescent="0.25">
      <c r="A107" s="27"/>
      <c r="B107" s="31" t="s">
        <v>120</v>
      </c>
      <c r="C107" s="24">
        <v>-3.2352783314647291</v>
      </c>
      <c r="E107" s="18"/>
      <c r="F107" s="3" t="s">
        <v>203</v>
      </c>
      <c r="G107" s="3" t="s">
        <v>118</v>
      </c>
      <c r="H107" s="36">
        <v>0</v>
      </c>
      <c r="I107" s="37">
        <v>21</v>
      </c>
      <c r="J107" s="32">
        <f t="shared" si="3"/>
        <v>-21</v>
      </c>
      <c r="K107" s="40">
        <f t="shared" si="4"/>
        <v>-14.211534278843837</v>
      </c>
      <c r="L107" s="40">
        <f t="shared" si="5"/>
        <v>46.08326684731226</v>
      </c>
    </row>
    <row r="108" spans="1:12" x14ac:dyDescent="0.25">
      <c r="A108" s="27"/>
      <c r="B108" s="31" t="s">
        <v>198</v>
      </c>
      <c r="C108" s="24">
        <v>21.179930021269676</v>
      </c>
      <c r="E108" s="18"/>
      <c r="F108" s="3" t="s">
        <v>124</v>
      </c>
      <c r="G108" s="3" t="s">
        <v>81</v>
      </c>
      <c r="H108" s="36">
        <v>26</v>
      </c>
      <c r="I108" s="37">
        <v>28</v>
      </c>
      <c r="J108" s="32">
        <f t="shared" si="3"/>
        <v>-2</v>
      </c>
      <c r="K108" s="40">
        <f t="shared" si="4"/>
        <v>-34.163234186724132</v>
      </c>
      <c r="L108" s="40">
        <f t="shared" si="5"/>
        <v>1034.47363335006</v>
      </c>
    </row>
    <row r="109" spans="1:12" x14ac:dyDescent="0.25">
      <c r="A109" s="27"/>
      <c r="B109" s="31" t="s">
        <v>123</v>
      </c>
      <c r="C109" s="24">
        <v>9.8027997727622527</v>
      </c>
      <c r="E109" s="18"/>
      <c r="F109" s="3" t="s">
        <v>166</v>
      </c>
      <c r="G109" s="3" t="s">
        <v>147</v>
      </c>
      <c r="H109" s="36">
        <v>47</v>
      </c>
      <c r="I109" s="37">
        <v>24</v>
      </c>
      <c r="J109" s="32">
        <f t="shared" si="3"/>
        <v>23</v>
      </c>
      <c r="K109" s="40">
        <f t="shared" si="4"/>
        <v>-24.968880813415076</v>
      </c>
      <c r="L109" s="40">
        <f t="shared" si="5"/>
        <v>2301.0135264916212</v>
      </c>
    </row>
    <row r="110" spans="1:12" x14ac:dyDescent="0.25">
      <c r="A110" s="27"/>
      <c r="B110" s="31" t="s">
        <v>113</v>
      </c>
      <c r="C110" s="24">
        <v>-14.924820198492613</v>
      </c>
      <c r="E110" s="18"/>
      <c r="F110" s="3" t="s">
        <v>59</v>
      </c>
      <c r="G110" s="3" t="s">
        <v>68</v>
      </c>
      <c r="H110" s="36">
        <v>28</v>
      </c>
      <c r="I110" s="37">
        <v>33</v>
      </c>
      <c r="J110" s="32">
        <f t="shared" si="3"/>
        <v>-5</v>
      </c>
      <c r="K110" s="40">
        <f t="shared" si="4"/>
        <v>-5.9418665255441443</v>
      </c>
      <c r="L110" s="40">
        <f t="shared" si="5"/>
        <v>0.88711255194059824</v>
      </c>
    </row>
    <row r="111" spans="1:12" x14ac:dyDescent="0.25">
      <c r="A111" s="27"/>
      <c r="B111" s="31" t="s">
        <v>199</v>
      </c>
      <c r="C111" s="24">
        <v>-5.4585566319262773</v>
      </c>
      <c r="E111" s="18"/>
      <c r="F111" s="3" t="s">
        <v>69</v>
      </c>
      <c r="G111" s="3" t="s">
        <v>92</v>
      </c>
      <c r="H111" s="36">
        <v>34</v>
      </c>
      <c r="I111" s="37">
        <v>27</v>
      </c>
      <c r="J111" s="32">
        <f t="shared" si="3"/>
        <v>7</v>
      </c>
      <c r="K111" s="40">
        <f t="shared" si="4"/>
        <v>-5.2042789983645505</v>
      </c>
      <c r="L111" s="40">
        <f t="shared" si="5"/>
        <v>148.94442586992204</v>
      </c>
    </row>
    <row r="112" spans="1:12" x14ac:dyDescent="0.25">
      <c r="A112" s="27"/>
      <c r="B112" s="31" t="s">
        <v>46</v>
      </c>
      <c r="C112" s="24">
        <v>5.4916410613258968</v>
      </c>
      <c r="E112" s="18"/>
      <c r="F112" s="3" t="s">
        <v>44</v>
      </c>
      <c r="G112" s="3" t="s">
        <v>86</v>
      </c>
      <c r="H112" s="36">
        <v>7</v>
      </c>
      <c r="I112" s="37">
        <v>21</v>
      </c>
      <c r="J112" s="32">
        <f t="shared" si="3"/>
        <v>-14</v>
      </c>
      <c r="K112" s="40">
        <f t="shared" si="4"/>
        <v>-11.116657317202572</v>
      </c>
      <c r="L112" s="40">
        <f t="shared" si="5"/>
        <v>8.3136650264414715</v>
      </c>
    </row>
    <row r="113" spans="1:12" x14ac:dyDescent="0.25">
      <c r="A113" s="27"/>
      <c r="B113" s="31" t="s">
        <v>54</v>
      </c>
      <c r="C113" s="24">
        <v>2.7191496712400003</v>
      </c>
      <c r="E113" s="18"/>
      <c r="F113" s="3" t="s">
        <v>37</v>
      </c>
      <c r="G113" s="3" t="s">
        <v>50</v>
      </c>
      <c r="H113" s="36">
        <v>41</v>
      </c>
      <c r="I113" s="37">
        <v>19</v>
      </c>
      <c r="J113" s="32">
        <f t="shared" si="3"/>
        <v>22</v>
      </c>
      <c r="K113" s="40">
        <f t="shared" si="4"/>
        <v>-10.132622949750553</v>
      </c>
      <c r="L113" s="40">
        <f t="shared" si="5"/>
        <v>1032.505457630836</v>
      </c>
    </row>
    <row r="114" spans="1:12" x14ac:dyDescent="0.25">
      <c r="A114" s="27"/>
      <c r="B114" s="31" t="s">
        <v>13</v>
      </c>
      <c r="C114" s="24">
        <v>-11.793548249553984</v>
      </c>
      <c r="E114" s="18"/>
      <c r="F114" s="3" t="s">
        <v>67</v>
      </c>
      <c r="G114" s="3" t="s">
        <v>3</v>
      </c>
      <c r="H114" s="36">
        <v>19</v>
      </c>
      <c r="I114" s="37">
        <v>20</v>
      </c>
      <c r="J114" s="32">
        <f t="shared" si="3"/>
        <v>-1</v>
      </c>
      <c r="K114" s="40">
        <f t="shared" si="4"/>
        <v>-0.11657880682448504</v>
      </c>
      <c r="L114" s="40">
        <f t="shared" si="5"/>
        <v>0.78043300455165043</v>
      </c>
    </row>
    <row r="115" spans="1:12" x14ac:dyDescent="0.25">
      <c r="A115" s="27"/>
      <c r="B115" s="31" t="s">
        <v>200</v>
      </c>
      <c r="C115" s="24">
        <v>-21.547451686608728</v>
      </c>
      <c r="E115" s="18"/>
      <c r="F115" s="3" t="s">
        <v>26</v>
      </c>
      <c r="G115" s="3" t="s">
        <v>53</v>
      </c>
      <c r="H115" s="36">
        <v>33</v>
      </c>
      <c r="I115" s="37">
        <v>27</v>
      </c>
      <c r="J115" s="32">
        <f t="shared" si="3"/>
        <v>6</v>
      </c>
      <c r="K115" s="40">
        <f t="shared" si="4"/>
        <v>-4.1449661352977838</v>
      </c>
      <c r="L115" s="40">
        <f t="shared" si="5"/>
        <v>102.92033788633886</v>
      </c>
    </row>
    <row r="116" spans="1:12" x14ac:dyDescent="0.25">
      <c r="A116" s="27"/>
      <c r="B116" s="31" t="s">
        <v>84</v>
      </c>
      <c r="C116" s="24">
        <v>7.4273298286172063</v>
      </c>
      <c r="E116" s="18"/>
      <c r="F116" s="3" t="s">
        <v>219</v>
      </c>
      <c r="G116" s="3" t="s">
        <v>85</v>
      </c>
      <c r="H116" s="36">
        <v>20</v>
      </c>
      <c r="I116" s="37">
        <v>28</v>
      </c>
      <c r="J116" s="32">
        <f t="shared" si="3"/>
        <v>-8</v>
      </c>
      <c r="K116" s="40">
        <f t="shared" si="4"/>
        <v>-8.6149728490796935</v>
      </c>
      <c r="L116" s="40">
        <f t="shared" si="5"/>
        <v>0.37819160510519551</v>
      </c>
    </row>
    <row r="117" spans="1:12" x14ac:dyDescent="0.25">
      <c r="A117" s="27"/>
      <c r="B117" s="31" t="s">
        <v>201</v>
      </c>
      <c r="C117" s="24">
        <v>-38.714126655182348</v>
      </c>
      <c r="E117" s="18"/>
      <c r="F117" s="3" t="s">
        <v>72</v>
      </c>
      <c r="G117" s="3" t="s">
        <v>225</v>
      </c>
      <c r="H117" s="36">
        <v>36</v>
      </c>
      <c r="I117" s="37">
        <v>26</v>
      </c>
      <c r="J117" s="32">
        <f t="shared" si="3"/>
        <v>10</v>
      </c>
      <c r="K117" s="40">
        <f t="shared" si="4"/>
        <v>-5.3631475714429868</v>
      </c>
      <c r="L117" s="40">
        <f t="shared" si="5"/>
        <v>236.02630330193455</v>
      </c>
    </row>
    <row r="118" spans="1:12" x14ac:dyDescent="0.25">
      <c r="A118" s="27"/>
      <c r="B118" s="31" t="s">
        <v>202</v>
      </c>
      <c r="C118" s="24">
        <v>16.227108849558569</v>
      </c>
      <c r="E118" s="18"/>
      <c r="F118" s="3" t="s">
        <v>7</v>
      </c>
      <c r="G118" s="3" t="s">
        <v>49</v>
      </c>
      <c r="H118" s="36">
        <v>17</v>
      </c>
      <c r="I118" s="37">
        <v>41</v>
      </c>
      <c r="J118" s="32">
        <f t="shared" si="3"/>
        <v>-24</v>
      </c>
      <c r="K118" s="40">
        <f t="shared" si="4"/>
        <v>-27.079614504780675</v>
      </c>
      <c r="L118" s="40">
        <f t="shared" si="5"/>
        <v>9.4840254980555247</v>
      </c>
    </row>
    <row r="119" spans="1:12" x14ac:dyDescent="0.25">
      <c r="A119" s="27"/>
      <c r="B119" s="31" t="s">
        <v>203</v>
      </c>
      <c r="C119" s="24">
        <v>-0.81457603313027294</v>
      </c>
      <c r="E119" s="18"/>
      <c r="F119" s="3" t="s">
        <v>180</v>
      </c>
      <c r="G119" s="3" t="s">
        <v>13</v>
      </c>
      <c r="H119" s="36">
        <v>34</v>
      </c>
      <c r="I119" s="37">
        <v>13</v>
      </c>
      <c r="J119" s="32">
        <f t="shared" si="3"/>
        <v>21</v>
      </c>
      <c r="K119" s="40">
        <f t="shared" si="4"/>
        <v>25.830781008877562</v>
      </c>
      <c r="L119" s="40">
        <f t="shared" si="5"/>
        <v>23.336445155732115</v>
      </c>
    </row>
    <row r="120" spans="1:12" x14ac:dyDescent="0.25">
      <c r="A120" s="27"/>
      <c r="B120" s="31" t="s">
        <v>99</v>
      </c>
      <c r="C120" s="24">
        <v>23.593957630937233</v>
      </c>
      <c r="E120" s="18"/>
      <c r="F120" s="3" t="s">
        <v>94</v>
      </c>
      <c r="G120" s="3" t="s">
        <v>11</v>
      </c>
      <c r="H120" s="36">
        <v>43</v>
      </c>
      <c r="I120" s="37">
        <v>29</v>
      </c>
      <c r="J120" s="32">
        <f t="shared" si="3"/>
        <v>14</v>
      </c>
      <c r="K120" s="40">
        <f t="shared" si="4"/>
        <v>-6.7466959968595948</v>
      </c>
      <c r="L120" s="40">
        <f t="shared" si="5"/>
        <v>430.42539478610985</v>
      </c>
    </row>
    <row r="121" spans="1:12" x14ac:dyDescent="0.25">
      <c r="A121" s="27"/>
      <c r="B121" s="31" t="s">
        <v>28</v>
      </c>
      <c r="C121" s="24">
        <v>5.6059010001402507</v>
      </c>
      <c r="E121" s="18"/>
      <c r="F121" s="3" t="s">
        <v>98</v>
      </c>
      <c r="G121" s="3" t="s">
        <v>111</v>
      </c>
      <c r="H121" s="36">
        <v>45</v>
      </c>
      <c r="I121" s="37">
        <v>18</v>
      </c>
      <c r="J121" s="32">
        <f t="shared" si="3"/>
        <v>27</v>
      </c>
      <c r="K121" s="40">
        <f t="shared" si="4"/>
        <v>11.717202084911746</v>
      </c>
      <c r="L121" s="40">
        <f t="shared" si="5"/>
        <v>233.56391211342589</v>
      </c>
    </row>
    <row r="122" spans="1:12" x14ac:dyDescent="0.25">
      <c r="A122" s="27"/>
      <c r="B122" s="31" t="s">
        <v>204</v>
      </c>
      <c r="C122" s="24">
        <v>9.2050329079229396</v>
      </c>
      <c r="E122" s="18"/>
      <c r="F122" s="3" t="s">
        <v>34</v>
      </c>
      <c r="G122" s="3" t="s">
        <v>251</v>
      </c>
      <c r="H122" s="36">
        <v>34</v>
      </c>
      <c r="I122" s="37">
        <v>14</v>
      </c>
      <c r="J122" s="32">
        <f t="shared" si="3"/>
        <v>20</v>
      </c>
      <c r="K122" s="40">
        <f t="shared" si="4"/>
        <v>-10.806050373968668</v>
      </c>
      <c r="L122" s="40">
        <f t="shared" si="5"/>
        <v>949.01273964349502</v>
      </c>
    </row>
    <row r="123" spans="1:12" x14ac:dyDescent="0.25">
      <c r="A123" s="27"/>
      <c r="B123" s="31" t="s">
        <v>21</v>
      </c>
      <c r="C123" s="24">
        <v>6.6080139458845763E-2</v>
      </c>
      <c r="E123" s="18"/>
      <c r="F123" s="3" t="s">
        <v>96</v>
      </c>
      <c r="G123" s="3" t="s">
        <v>55</v>
      </c>
      <c r="H123" s="36">
        <v>20</v>
      </c>
      <c r="I123" s="37">
        <v>16</v>
      </c>
      <c r="J123" s="32">
        <f t="shared" si="3"/>
        <v>4</v>
      </c>
      <c r="K123" s="40">
        <f t="shared" si="4"/>
        <v>-2.5137074477633594</v>
      </c>
      <c r="L123" s="40">
        <f t="shared" si="5"/>
        <v>42.428384715047855</v>
      </c>
    </row>
    <row r="124" spans="1:12" x14ac:dyDescent="0.25">
      <c r="A124" s="27"/>
      <c r="B124" s="31" t="s">
        <v>88</v>
      </c>
      <c r="C124" s="24">
        <v>4.3761411437473869</v>
      </c>
      <c r="E124" s="18"/>
      <c r="F124" s="3" t="s">
        <v>60</v>
      </c>
      <c r="G124" s="3" t="s">
        <v>36</v>
      </c>
      <c r="H124" s="36">
        <v>13</v>
      </c>
      <c r="I124" s="37">
        <v>3</v>
      </c>
      <c r="J124" s="32">
        <f t="shared" si="3"/>
        <v>10</v>
      </c>
      <c r="K124" s="40">
        <f t="shared" si="4"/>
        <v>5.2674579318500951</v>
      </c>
      <c r="L124" s="40">
        <f t="shared" si="5"/>
        <v>22.396954426808577</v>
      </c>
    </row>
    <row r="125" spans="1:12" x14ac:dyDescent="0.25">
      <c r="A125" s="27"/>
      <c r="B125" s="31" t="s">
        <v>91</v>
      </c>
      <c r="C125" s="24">
        <v>22.027847665894637</v>
      </c>
      <c r="E125" s="18"/>
      <c r="F125" s="3" t="s">
        <v>5</v>
      </c>
      <c r="G125" s="3" t="s">
        <v>74</v>
      </c>
      <c r="H125" s="36">
        <v>7</v>
      </c>
      <c r="I125" s="37">
        <v>31</v>
      </c>
      <c r="J125" s="32">
        <f t="shared" si="3"/>
        <v>-24</v>
      </c>
      <c r="K125" s="40">
        <f t="shared" si="4"/>
        <v>-6.5489175268214765</v>
      </c>
      <c r="L125" s="40">
        <f t="shared" si="5"/>
        <v>304.54027948567864</v>
      </c>
    </row>
    <row r="126" spans="1:12" x14ac:dyDescent="0.25">
      <c r="A126" s="27"/>
      <c r="B126" s="31" t="s">
        <v>93</v>
      </c>
      <c r="C126" s="24">
        <v>16.807775748296688</v>
      </c>
      <c r="E126" s="18"/>
      <c r="F126" s="3" t="s">
        <v>6</v>
      </c>
      <c r="G126" s="3" t="s">
        <v>185</v>
      </c>
      <c r="H126" s="36">
        <v>54</v>
      </c>
      <c r="I126" s="37">
        <v>14</v>
      </c>
      <c r="J126" s="32">
        <f t="shared" si="3"/>
        <v>40</v>
      </c>
      <c r="K126" s="40">
        <f t="shared" si="4"/>
        <v>8.348248025980002</v>
      </c>
      <c r="L126" s="40">
        <f t="shared" si="5"/>
        <v>1001.8334030248789</v>
      </c>
    </row>
    <row r="127" spans="1:12" x14ac:dyDescent="0.25">
      <c r="A127" s="27"/>
      <c r="B127" s="31" t="s">
        <v>205</v>
      </c>
      <c r="C127" s="24">
        <v>-35.093668946537981</v>
      </c>
      <c r="E127" s="18"/>
      <c r="F127" s="3" t="s">
        <v>66</v>
      </c>
      <c r="G127" s="3" t="s">
        <v>112</v>
      </c>
      <c r="H127" s="36">
        <v>16</v>
      </c>
      <c r="I127" s="37">
        <v>27</v>
      </c>
      <c r="J127" s="32">
        <f t="shared" si="3"/>
        <v>-11</v>
      </c>
      <c r="K127" s="40">
        <f t="shared" si="4"/>
        <v>1.2074636709295543</v>
      </c>
      <c r="L127" s="40">
        <f t="shared" si="5"/>
        <v>149.02216927706488</v>
      </c>
    </row>
    <row r="128" spans="1:12" x14ac:dyDescent="0.25">
      <c r="A128" s="27"/>
      <c r="B128" s="31" t="s">
        <v>206</v>
      </c>
      <c r="C128" s="24">
        <v>-28.060312716587536</v>
      </c>
      <c r="E128" s="18"/>
      <c r="F128" s="3" t="s">
        <v>198</v>
      </c>
      <c r="G128" s="3" t="s">
        <v>230</v>
      </c>
      <c r="H128" s="36">
        <v>31</v>
      </c>
      <c r="I128" s="37">
        <v>0</v>
      </c>
      <c r="J128" s="32">
        <f t="shared" si="3"/>
        <v>31</v>
      </c>
      <c r="K128" s="40">
        <f t="shared" si="4"/>
        <v>21.179930021269676</v>
      </c>
      <c r="L128" s="40">
        <f t="shared" si="5"/>
        <v>96.433774387160582</v>
      </c>
    </row>
    <row r="129" spans="1:12" x14ac:dyDescent="0.25">
      <c r="A129" s="27"/>
      <c r="B129" s="31" t="s">
        <v>207</v>
      </c>
      <c r="C129" s="24">
        <v>-38.540767616048051</v>
      </c>
      <c r="E129" s="18"/>
      <c r="F129" s="3" t="s">
        <v>123</v>
      </c>
      <c r="G129" s="3" t="s">
        <v>231</v>
      </c>
      <c r="H129" s="36">
        <v>54</v>
      </c>
      <c r="I129" s="37">
        <v>17</v>
      </c>
      <c r="J129" s="32">
        <f t="shared" si="3"/>
        <v>37</v>
      </c>
      <c r="K129" s="40">
        <f t="shared" si="4"/>
        <v>9.8027997727622527</v>
      </c>
      <c r="L129" s="40">
        <f t="shared" si="5"/>
        <v>739.68770020046099</v>
      </c>
    </row>
    <row r="130" spans="1:12" x14ac:dyDescent="0.25">
      <c r="A130" s="27"/>
      <c r="B130" s="31" t="s">
        <v>208</v>
      </c>
      <c r="C130" s="24">
        <v>-19.525527051783666</v>
      </c>
      <c r="E130" s="18"/>
      <c r="F130" s="3" t="s">
        <v>234</v>
      </c>
      <c r="G130" s="3" t="s">
        <v>120</v>
      </c>
      <c r="H130" s="36">
        <v>20</v>
      </c>
      <c r="I130" s="37">
        <v>21</v>
      </c>
      <c r="J130" s="32">
        <f t="shared" si="3"/>
        <v>-1</v>
      </c>
      <c r="K130" s="40">
        <f t="shared" si="4"/>
        <v>3.2352783314647291</v>
      </c>
      <c r="L130" s="40">
        <f t="shared" si="5"/>
        <v>17.937582544974656</v>
      </c>
    </row>
    <row r="131" spans="1:12" x14ac:dyDescent="0.25">
      <c r="A131" s="27"/>
      <c r="B131" s="31" t="s">
        <v>32</v>
      </c>
      <c r="C131" s="24">
        <v>-7.6233787983834107</v>
      </c>
      <c r="E131" s="18"/>
      <c r="F131" s="3" t="s">
        <v>113</v>
      </c>
      <c r="G131" s="3" t="s">
        <v>189</v>
      </c>
      <c r="H131" s="36">
        <v>31</v>
      </c>
      <c r="I131" s="37">
        <v>7</v>
      </c>
      <c r="J131" s="32">
        <f t="shared" si="3"/>
        <v>24</v>
      </c>
      <c r="K131" s="40">
        <f t="shared" si="4"/>
        <v>18.13771706162418</v>
      </c>
      <c r="L131" s="40">
        <f t="shared" si="5"/>
        <v>34.366361249572243</v>
      </c>
    </row>
    <row r="132" spans="1:12" x14ac:dyDescent="0.25">
      <c r="A132" s="27"/>
      <c r="B132" s="31" t="s">
        <v>59</v>
      </c>
      <c r="C132" s="24">
        <v>-3.41485830645165</v>
      </c>
      <c r="E132" s="18"/>
      <c r="F132" s="3" t="s">
        <v>87</v>
      </c>
      <c r="G132" s="3" t="s">
        <v>199</v>
      </c>
      <c r="H132" s="36">
        <v>28</v>
      </c>
      <c r="I132" s="37">
        <v>31</v>
      </c>
      <c r="J132" s="32">
        <f t="shared" si="3"/>
        <v>-3</v>
      </c>
      <c r="K132" s="40">
        <f t="shared" si="4"/>
        <v>5.4585566319262773</v>
      </c>
      <c r="L132" s="40">
        <f t="shared" si="5"/>
        <v>71.54718029550402</v>
      </c>
    </row>
    <row r="133" spans="1:12" x14ac:dyDescent="0.25">
      <c r="A133" s="27"/>
      <c r="B133" s="31" t="s">
        <v>56</v>
      </c>
      <c r="C133" s="24">
        <v>6.0423832840541332</v>
      </c>
      <c r="E133" s="18"/>
      <c r="F133" s="3" t="s">
        <v>46</v>
      </c>
      <c r="G133" s="3" t="s">
        <v>173</v>
      </c>
      <c r="H133" s="36">
        <v>32</v>
      </c>
      <c r="I133" s="37">
        <v>16</v>
      </c>
      <c r="J133" s="32">
        <f t="shared" si="3"/>
        <v>16</v>
      </c>
      <c r="K133" s="40">
        <f t="shared" si="4"/>
        <v>18.703501142157549</v>
      </c>
      <c r="L133" s="40">
        <f t="shared" si="5"/>
        <v>7.308918425647172</v>
      </c>
    </row>
    <row r="134" spans="1:12" x14ac:dyDescent="0.25">
      <c r="A134" s="27"/>
      <c r="B134" s="31" t="s">
        <v>209</v>
      </c>
      <c r="C134" s="24">
        <v>-6.1562700451674219</v>
      </c>
      <c r="E134" s="18"/>
      <c r="F134" s="3" t="s">
        <v>156</v>
      </c>
      <c r="G134" s="3" t="s">
        <v>54</v>
      </c>
      <c r="H134" s="36">
        <v>14</v>
      </c>
      <c r="I134" s="37">
        <v>45</v>
      </c>
      <c r="J134" s="32">
        <f t="shared" ref="J134:J197" si="6">H134-I134</f>
        <v>-31</v>
      </c>
      <c r="K134" s="40">
        <f t="shared" si="4"/>
        <v>-23.146644253683792</v>
      </c>
      <c r="L134" s="40">
        <f t="shared" si="5"/>
        <v>61.675196478197797</v>
      </c>
    </row>
    <row r="135" spans="1:12" ht="16.5" thickBot="1" x14ac:dyDescent="0.3">
      <c r="A135" s="27"/>
      <c r="B135" s="31" t="s">
        <v>210</v>
      </c>
      <c r="C135" s="42">
        <v>-22.579372027886595</v>
      </c>
      <c r="E135" s="18"/>
      <c r="F135" s="3" t="s">
        <v>202</v>
      </c>
      <c r="G135" s="3" t="s">
        <v>226</v>
      </c>
      <c r="H135" s="36">
        <v>77</v>
      </c>
      <c r="I135" s="37">
        <v>0</v>
      </c>
      <c r="J135" s="32">
        <f t="shared" si="6"/>
        <v>77</v>
      </c>
      <c r="K135" s="40">
        <f t="shared" ref="K135:K198" si="7">VLOOKUP(F135,$B$12:$C$230,2,FALSE)-VLOOKUP(G135,$B$12:$C$230,2,FALSE)+$B$3</f>
        <v>16.227108849558569</v>
      </c>
      <c r="L135" s="40">
        <f t="shared" ref="L135:L198" si="8">(J135-K135)^2</f>
        <v>3693.3442987834023</v>
      </c>
    </row>
    <row r="136" spans="1:12" ht="16.5" thickTop="1" x14ac:dyDescent="0.25">
      <c r="B136" s="33" t="s">
        <v>70</v>
      </c>
      <c r="C136" s="43"/>
      <c r="E136" s="18"/>
      <c r="F136" s="3" t="s">
        <v>99</v>
      </c>
      <c r="G136" s="3" t="s">
        <v>33</v>
      </c>
      <c r="H136" s="36">
        <v>49</v>
      </c>
      <c r="I136" s="37">
        <v>3</v>
      </c>
      <c r="J136" s="32">
        <f t="shared" si="6"/>
        <v>46</v>
      </c>
      <c r="K136" s="40">
        <f t="shared" si="7"/>
        <v>23.593957630937233</v>
      </c>
      <c r="L136" s="40">
        <f t="shared" si="8"/>
        <v>502.03073464423585</v>
      </c>
    </row>
    <row r="137" spans="1:12" x14ac:dyDescent="0.25">
      <c r="B137" s="33" t="s">
        <v>16</v>
      </c>
      <c r="C137" s="44"/>
      <c r="E137" s="18"/>
      <c r="F137" s="3" t="s">
        <v>204</v>
      </c>
      <c r="G137" s="3" t="s">
        <v>238</v>
      </c>
      <c r="H137" s="36">
        <v>61</v>
      </c>
      <c r="I137" s="37">
        <v>37</v>
      </c>
      <c r="J137" s="32">
        <f t="shared" si="6"/>
        <v>24</v>
      </c>
      <c r="K137" s="40">
        <f t="shared" si="7"/>
        <v>9.2050329079229396</v>
      </c>
      <c r="L137" s="40">
        <f t="shared" si="8"/>
        <v>218.89105125564316</v>
      </c>
    </row>
    <row r="138" spans="1:12" x14ac:dyDescent="0.25">
      <c r="B138" s="33" t="s">
        <v>211</v>
      </c>
      <c r="C138" s="44"/>
      <c r="E138" s="18"/>
      <c r="F138" s="3" t="s">
        <v>21</v>
      </c>
      <c r="G138" s="3" t="s">
        <v>103</v>
      </c>
      <c r="H138" s="36">
        <v>21</v>
      </c>
      <c r="I138" s="37">
        <v>14</v>
      </c>
      <c r="J138" s="32">
        <f t="shared" si="6"/>
        <v>7</v>
      </c>
      <c r="K138" s="40">
        <f t="shared" si="7"/>
        <v>-22.689260189109216</v>
      </c>
      <c r="L138" s="40">
        <f t="shared" si="8"/>
        <v>881.45217057662546</v>
      </c>
    </row>
    <row r="139" spans="1:12" x14ac:dyDescent="0.25">
      <c r="B139" s="33" t="s">
        <v>212</v>
      </c>
      <c r="C139" s="44"/>
      <c r="E139" s="18"/>
      <c r="F139" s="3" t="s">
        <v>88</v>
      </c>
      <c r="G139" s="3" t="s">
        <v>233</v>
      </c>
      <c r="H139" s="36">
        <v>76</v>
      </c>
      <c r="I139" s="37">
        <v>41</v>
      </c>
      <c r="J139" s="32">
        <f t="shared" si="6"/>
        <v>35</v>
      </c>
      <c r="K139" s="40">
        <f t="shared" si="7"/>
        <v>4.3761411437473869</v>
      </c>
      <c r="L139" s="40">
        <f t="shared" si="8"/>
        <v>937.82073124768169</v>
      </c>
    </row>
    <row r="140" spans="1:12" x14ac:dyDescent="0.25">
      <c r="B140" s="33" t="s">
        <v>50</v>
      </c>
      <c r="C140" s="44"/>
      <c r="E140" s="18"/>
      <c r="F140" s="3" t="s">
        <v>76</v>
      </c>
      <c r="G140" s="3" t="s">
        <v>91</v>
      </c>
      <c r="H140" s="36">
        <v>10</v>
      </c>
      <c r="I140" s="37">
        <v>31</v>
      </c>
      <c r="J140" s="32">
        <f t="shared" si="6"/>
        <v>-21</v>
      </c>
      <c r="K140" s="40">
        <f t="shared" si="7"/>
        <v>-26.960280834221791</v>
      </c>
      <c r="L140" s="40">
        <f t="shared" si="8"/>
        <v>35.524947622791615</v>
      </c>
    </row>
    <row r="141" spans="1:12" x14ac:dyDescent="0.25">
      <c r="B141" s="33" t="s">
        <v>213</v>
      </c>
      <c r="C141" s="44"/>
      <c r="E141" s="18"/>
      <c r="F141" s="3" t="s">
        <v>93</v>
      </c>
      <c r="G141" s="3" t="s">
        <v>77</v>
      </c>
      <c r="H141" s="36">
        <v>40</v>
      </c>
      <c r="I141" s="37">
        <v>13</v>
      </c>
      <c r="J141" s="32">
        <f t="shared" si="6"/>
        <v>27</v>
      </c>
      <c r="K141" s="40">
        <f t="shared" si="7"/>
        <v>16.807775748296688</v>
      </c>
      <c r="L141" s="40">
        <f t="shared" si="8"/>
        <v>103.88143519700914</v>
      </c>
    </row>
    <row r="142" spans="1:12" x14ac:dyDescent="0.25">
      <c r="B142" s="33" t="s">
        <v>214</v>
      </c>
      <c r="C142" s="44"/>
      <c r="E142" s="18"/>
      <c r="F142" s="3" t="s">
        <v>32</v>
      </c>
      <c r="G142" s="3" t="s">
        <v>84</v>
      </c>
      <c r="H142" s="36">
        <v>22</v>
      </c>
      <c r="I142" s="37">
        <v>21</v>
      </c>
      <c r="J142" s="32">
        <f t="shared" si="6"/>
        <v>1</v>
      </c>
      <c r="K142" s="40">
        <f t="shared" si="7"/>
        <v>-15.050708627000617</v>
      </c>
      <c r="L142" s="40">
        <f t="shared" si="8"/>
        <v>257.62524742887206</v>
      </c>
    </row>
    <row r="143" spans="1:12" x14ac:dyDescent="0.25">
      <c r="B143" s="33" t="s">
        <v>25</v>
      </c>
      <c r="C143" s="44"/>
      <c r="E143" s="18"/>
      <c r="F143" s="3" t="s">
        <v>209</v>
      </c>
      <c r="G143" s="3" t="s">
        <v>241</v>
      </c>
      <c r="H143" s="36">
        <v>52</v>
      </c>
      <c r="I143" s="37">
        <v>24</v>
      </c>
      <c r="J143" s="32">
        <f t="shared" si="6"/>
        <v>28</v>
      </c>
      <c r="K143" s="40">
        <f t="shared" si="7"/>
        <v>-6.1562700451674219</v>
      </c>
      <c r="L143" s="40">
        <f t="shared" si="8"/>
        <v>1166.6507833984015</v>
      </c>
    </row>
    <row r="144" spans="1:12" x14ac:dyDescent="0.25">
      <c r="B144" s="33" t="s">
        <v>215</v>
      </c>
      <c r="C144" s="44"/>
      <c r="E144" s="18"/>
      <c r="F144" s="3" t="s">
        <v>25</v>
      </c>
      <c r="G144" s="3" t="s">
        <v>181</v>
      </c>
      <c r="H144" s="36">
        <v>41</v>
      </c>
      <c r="I144" s="37">
        <v>7</v>
      </c>
      <c r="J144" s="32">
        <f t="shared" si="6"/>
        <v>34</v>
      </c>
      <c r="K144" s="40">
        <f t="shared" si="7"/>
        <v>11.283618019580496</v>
      </c>
      <c r="L144" s="40">
        <f t="shared" si="8"/>
        <v>516.03401028032806</v>
      </c>
    </row>
    <row r="145" spans="2:12" x14ac:dyDescent="0.25">
      <c r="B145" s="33" t="s">
        <v>79</v>
      </c>
      <c r="C145" s="44"/>
      <c r="E145" s="18"/>
      <c r="F145" s="3" t="s">
        <v>79</v>
      </c>
      <c r="G145" s="3" t="s">
        <v>188</v>
      </c>
      <c r="H145" s="36">
        <v>58</v>
      </c>
      <c r="I145" s="37">
        <v>16</v>
      </c>
      <c r="J145" s="32">
        <f t="shared" si="6"/>
        <v>42</v>
      </c>
      <c r="K145" s="40">
        <f t="shared" si="7"/>
        <v>31.2988466336515</v>
      </c>
      <c r="L145" s="40">
        <f t="shared" si="8"/>
        <v>114.51468337011183</v>
      </c>
    </row>
    <row r="146" spans="2:12" x14ac:dyDescent="0.25">
      <c r="B146" s="33" t="s">
        <v>216</v>
      </c>
      <c r="C146" s="44"/>
      <c r="E146" s="18"/>
      <c r="F146" s="3" t="s">
        <v>31</v>
      </c>
      <c r="G146" s="3" t="s">
        <v>4</v>
      </c>
      <c r="H146" s="36">
        <v>24</v>
      </c>
      <c r="I146" s="37">
        <v>16</v>
      </c>
      <c r="J146" s="32">
        <f t="shared" si="6"/>
        <v>8</v>
      </c>
      <c r="K146" s="40">
        <f t="shared" si="7"/>
        <v>15.864265532730871</v>
      </c>
      <c r="L146" s="40">
        <f t="shared" si="8"/>
        <v>61.846672369298766</v>
      </c>
    </row>
    <row r="147" spans="2:12" x14ac:dyDescent="0.25">
      <c r="B147" s="33" t="s">
        <v>61</v>
      </c>
      <c r="C147" s="44"/>
      <c r="E147" s="18"/>
      <c r="F147" s="3" t="s">
        <v>41</v>
      </c>
      <c r="G147" s="3" t="s">
        <v>101</v>
      </c>
      <c r="H147" s="36">
        <v>52</v>
      </c>
      <c r="I147" s="37">
        <v>3</v>
      </c>
      <c r="J147" s="32">
        <f t="shared" si="6"/>
        <v>49</v>
      </c>
      <c r="K147" s="40">
        <f t="shared" si="7"/>
        <v>0</v>
      </c>
      <c r="L147" s="40">
        <f t="shared" si="8"/>
        <v>2401</v>
      </c>
    </row>
    <row r="148" spans="2:12" x14ac:dyDescent="0.25">
      <c r="B148" s="33" t="s">
        <v>217</v>
      </c>
      <c r="C148" s="44"/>
      <c r="E148" s="18"/>
      <c r="F148" s="3" t="s">
        <v>108</v>
      </c>
      <c r="G148" s="3" t="s">
        <v>10</v>
      </c>
      <c r="H148" s="36">
        <v>49</v>
      </c>
      <c r="I148" s="37">
        <v>21</v>
      </c>
      <c r="J148" s="32">
        <f t="shared" si="6"/>
        <v>28</v>
      </c>
      <c r="K148" s="40">
        <f t="shared" si="7"/>
        <v>0</v>
      </c>
      <c r="L148" s="40">
        <f t="shared" si="8"/>
        <v>784</v>
      </c>
    </row>
    <row r="149" spans="2:12" x14ac:dyDescent="0.25">
      <c r="B149" s="33" t="s">
        <v>44</v>
      </c>
      <c r="C149" s="44"/>
      <c r="E149" s="18"/>
      <c r="F149" s="3" t="s">
        <v>75</v>
      </c>
      <c r="G149" s="3" t="s">
        <v>52</v>
      </c>
      <c r="H149" s="36">
        <v>55</v>
      </c>
      <c r="I149" s="37">
        <v>13</v>
      </c>
      <c r="J149" s="32">
        <f t="shared" si="6"/>
        <v>42</v>
      </c>
      <c r="K149" s="40">
        <f t="shared" si="7"/>
        <v>0</v>
      </c>
      <c r="L149" s="40">
        <f t="shared" si="8"/>
        <v>1764</v>
      </c>
    </row>
    <row r="150" spans="2:12" x14ac:dyDescent="0.25">
      <c r="B150" s="33" t="s">
        <v>218</v>
      </c>
      <c r="C150" s="44"/>
      <c r="E150" s="18"/>
      <c r="F150" s="3" t="s">
        <v>105</v>
      </c>
      <c r="G150" s="3" t="s">
        <v>220</v>
      </c>
      <c r="H150" s="36">
        <v>62</v>
      </c>
      <c r="I150" s="37">
        <v>14</v>
      </c>
      <c r="J150" s="32">
        <f t="shared" si="6"/>
        <v>48</v>
      </c>
      <c r="K150" s="40">
        <f t="shared" si="7"/>
        <v>0</v>
      </c>
      <c r="L150" s="40">
        <f t="shared" si="8"/>
        <v>2304</v>
      </c>
    </row>
    <row r="151" spans="2:12" x14ac:dyDescent="0.25">
      <c r="B151" s="33" t="s">
        <v>31</v>
      </c>
      <c r="C151" s="44"/>
      <c r="E151" s="18"/>
      <c r="F151" s="3" t="s">
        <v>119</v>
      </c>
      <c r="G151" s="3" t="s">
        <v>235</v>
      </c>
      <c r="H151" s="36">
        <v>48</v>
      </c>
      <c r="I151" s="37">
        <v>25</v>
      </c>
      <c r="J151" s="32">
        <f t="shared" si="6"/>
        <v>23</v>
      </c>
      <c r="K151" s="40">
        <f t="shared" si="7"/>
        <v>0</v>
      </c>
      <c r="L151" s="40">
        <f t="shared" si="8"/>
        <v>529</v>
      </c>
    </row>
    <row r="152" spans="2:12" x14ac:dyDescent="0.25">
      <c r="B152" s="33" t="s">
        <v>42</v>
      </c>
      <c r="C152" s="44"/>
      <c r="E152" s="18"/>
      <c r="F152" s="3" t="s">
        <v>71</v>
      </c>
      <c r="G152" s="3" t="s">
        <v>43</v>
      </c>
      <c r="H152" s="36">
        <v>6</v>
      </c>
      <c r="I152" s="37">
        <v>51</v>
      </c>
      <c r="J152" s="32">
        <f t="shared" si="6"/>
        <v>-45</v>
      </c>
      <c r="K152" s="40">
        <f t="shared" si="7"/>
        <v>0</v>
      </c>
      <c r="L152" s="40">
        <f t="shared" si="8"/>
        <v>2025</v>
      </c>
    </row>
    <row r="153" spans="2:12" x14ac:dyDescent="0.25">
      <c r="B153" s="33" t="s">
        <v>41</v>
      </c>
      <c r="C153" s="44"/>
      <c r="E153" s="18"/>
      <c r="F153" s="3" t="s">
        <v>106</v>
      </c>
      <c r="G153" s="3" t="s">
        <v>224</v>
      </c>
      <c r="H153" s="36">
        <v>28</v>
      </c>
      <c r="I153" s="37">
        <v>14</v>
      </c>
      <c r="J153" s="32">
        <f t="shared" si="6"/>
        <v>14</v>
      </c>
      <c r="K153" s="40">
        <f t="shared" si="7"/>
        <v>0</v>
      </c>
      <c r="L153" s="40">
        <f t="shared" si="8"/>
        <v>196</v>
      </c>
    </row>
    <row r="154" spans="2:12" x14ac:dyDescent="0.25">
      <c r="B154" s="33" t="s">
        <v>108</v>
      </c>
      <c r="C154" s="44"/>
      <c r="E154" s="18"/>
      <c r="F154" s="3" t="s">
        <v>89</v>
      </c>
      <c r="G154" s="3" t="s">
        <v>116</v>
      </c>
      <c r="H154" s="36">
        <v>49</v>
      </c>
      <c r="I154" s="37">
        <v>38</v>
      </c>
      <c r="J154" s="32">
        <f t="shared" si="6"/>
        <v>11</v>
      </c>
      <c r="K154" s="40">
        <f t="shared" si="7"/>
        <v>-11.331171877371357</v>
      </c>
      <c r="L154" s="40">
        <f t="shared" si="8"/>
        <v>498.68123741670138</v>
      </c>
    </row>
    <row r="155" spans="2:12" x14ac:dyDescent="0.25">
      <c r="B155" s="33" t="s">
        <v>75</v>
      </c>
      <c r="C155" s="44"/>
      <c r="E155" s="18"/>
      <c r="F155" s="3" t="s">
        <v>30</v>
      </c>
      <c r="G155" s="3" t="s">
        <v>232</v>
      </c>
      <c r="H155" s="36">
        <v>17</v>
      </c>
      <c r="I155" s="37">
        <v>3</v>
      </c>
      <c r="J155" s="32">
        <f t="shared" si="6"/>
        <v>14</v>
      </c>
      <c r="K155" s="40">
        <f t="shared" si="7"/>
        <v>0</v>
      </c>
      <c r="L155" s="40">
        <f t="shared" si="8"/>
        <v>196</v>
      </c>
    </row>
    <row r="156" spans="2:12" x14ac:dyDescent="0.25">
      <c r="B156" s="33" t="s">
        <v>219</v>
      </c>
      <c r="C156" s="44"/>
      <c r="E156" s="18"/>
      <c r="F156" s="3" t="s">
        <v>45</v>
      </c>
      <c r="G156" s="3" t="s">
        <v>248</v>
      </c>
      <c r="H156" s="36">
        <v>62</v>
      </c>
      <c r="I156" s="37">
        <v>10</v>
      </c>
      <c r="J156" s="32">
        <f t="shared" si="6"/>
        <v>52</v>
      </c>
      <c r="K156" s="40">
        <f t="shared" si="7"/>
        <v>0</v>
      </c>
      <c r="L156" s="40">
        <f t="shared" si="8"/>
        <v>2704</v>
      </c>
    </row>
    <row r="157" spans="2:12" x14ac:dyDescent="0.25">
      <c r="B157" s="33" t="s">
        <v>105</v>
      </c>
      <c r="C157" s="44"/>
      <c r="E157" s="18"/>
      <c r="F157" s="3" t="s">
        <v>24</v>
      </c>
      <c r="G157" s="3" t="s">
        <v>171</v>
      </c>
      <c r="H157" s="36">
        <v>59</v>
      </c>
      <c r="I157" s="37">
        <v>3</v>
      </c>
      <c r="J157" s="32">
        <f t="shared" si="6"/>
        <v>56</v>
      </c>
      <c r="K157" s="40">
        <f t="shared" si="7"/>
        <v>50.099740988584479</v>
      </c>
      <c r="L157" s="40">
        <f t="shared" si="8"/>
        <v>34.813056401790064</v>
      </c>
    </row>
    <row r="158" spans="2:12" x14ac:dyDescent="0.25">
      <c r="B158" s="33" t="s">
        <v>119</v>
      </c>
      <c r="C158" s="44"/>
      <c r="E158" s="18"/>
      <c r="F158" s="3" t="s">
        <v>78</v>
      </c>
      <c r="G158" s="3" t="s">
        <v>35</v>
      </c>
      <c r="H158" s="36">
        <v>28</v>
      </c>
      <c r="I158" s="37">
        <v>21</v>
      </c>
      <c r="J158" s="32">
        <f t="shared" si="6"/>
        <v>7</v>
      </c>
      <c r="K158" s="40">
        <f t="shared" si="7"/>
        <v>0</v>
      </c>
      <c r="L158" s="40">
        <f t="shared" si="8"/>
        <v>49</v>
      </c>
    </row>
    <row r="159" spans="2:12" x14ac:dyDescent="0.25">
      <c r="B159" s="33" t="s">
        <v>43</v>
      </c>
      <c r="C159" s="44"/>
      <c r="E159" s="18"/>
      <c r="F159" s="3" t="s">
        <v>97</v>
      </c>
      <c r="G159" s="3" t="s">
        <v>244</v>
      </c>
      <c r="H159" s="36">
        <v>36</v>
      </c>
      <c r="I159" s="37">
        <v>20</v>
      </c>
      <c r="J159" s="32">
        <f t="shared" si="6"/>
        <v>16</v>
      </c>
      <c r="K159" s="40">
        <f t="shared" si="7"/>
        <v>0</v>
      </c>
      <c r="L159" s="40">
        <f t="shared" si="8"/>
        <v>256</v>
      </c>
    </row>
    <row r="160" spans="2:12" x14ac:dyDescent="0.25">
      <c r="B160" s="33" t="s">
        <v>71</v>
      </c>
      <c r="C160" s="44"/>
      <c r="E160" s="18"/>
      <c r="F160" s="3" t="s">
        <v>83</v>
      </c>
      <c r="G160" s="3" t="s">
        <v>194</v>
      </c>
      <c r="H160" s="36">
        <v>77</v>
      </c>
      <c r="I160" s="37">
        <v>0</v>
      </c>
      <c r="J160" s="32">
        <f t="shared" si="6"/>
        <v>77</v>
      </c>
      <c r="K160" s="40">
        <f t="shared" si="7"/>
        <v>71.108241950534435</v>
      </c>
      <c r="L160" s="40">
        <f t="shared" si="8"/>
        <v>34.712812913442285</v>
      </c>
    </row>
    <row r="161" spans="2:12" x14ac:dyDescent="0.25">
      <c r="B161" s="33" t="s">
        <v>220</v>
      </c>
      <c r="C161" s="44"/>
      <c r="E161" s="18"/>
      <c r="F161" s="3" t="s">
        <v>38</v>
      </c>
      <c r="G161" s="3" t="s">
        <v>176</v>
      </c>
      <c r="H161" s="36">
        <v>59</v>
      </c>
      <c r="I161" s="37">
        <v>7</v>
      </c>
      <c r="J161" s="32">
        <f t="shared" si="6"/>
        <v>52</v>
      </c>
      <c r="K161" s="40">
        <f t="shared" si="7"/>
        <v>46.098121879382028</v>
      </c>
      <c r="L161" s="40">
        <f t="shared" si="8"/>
        <v>34.832165350629133</v>
      </c>
    </row>
    <row r="162" spans="2:12" x14ac:dyDescent="0.25">
      <c r="B162" s="33" t="s">
        <v>221</v>
      </c>
      <c r="C162" s="44"/>
      <c r="E162" s="18"/>
      <c r="F162" s="3" t="s">
        <v>102</v>
      </c>
      <c r="G162" s="3" t="s">
        <v>211</v>
      </c>
      <c r="H162" s="36">
        <v>42</v>
      </c>
      <c r="I162" s="37">
        <v>17</v>
      </c>
      <c r="J162" s="32">
        <f t="shared" si="6"/>
        <v>25</v>
      </c>
      <c r="K162" s="40">
        <f t="shared" si="7"/>
        <v>0</v>
      </c>
      <c r="L162" s="40">
        <f t="shared" si="8"/>
        <v>625</v>
      </c>
    </row>
    <row r="163" spans="2:12" x14ac:dyDescent="0.25">
      <c r="B163" s="33" t="s">
        <v>67</v>
      </c>
      <c r="C163" s="44"/>
      <c r="E163" s="18"/>
      <c r="F163" s="3" t="s">
        <v>61</v>
      </c>
      <c r="G163" s="3" t="s">
        <v>9</v>
      </c>
      <c r="H163" s="36">
        <v>6</v>
      </c>
      <c r="I163" s="37">
        <v>17</v>
      </c>
      <c r="J163" s="32">
        <f t="shared" si="6"/>
        <v>-11</v>
      </c>
      <c r="K163" s="40">
        <f t="shared" si="7"/>
        <v>0</v>
      </c>
      <c r="L163" s="40">
        <f t="shared" si="8"/>
        <v>121</v>
      </c>
    </row>
    <row r="164" spans="2:12" x14ac:dyDescent="0.25">
      <c r="B164" s="33" t="s">
        <v>222</v>
      </c>
      <c r="C164" s="44"/>
      <c r="E164" s="18"/>
      <c r="F164" s="3" t="s">
        <v>15</v>
      </c>
      <c r="G164" s="3" t="s">
        <v>16</v>
      </c>
      <c r="H164" s="36">
        <v>60</v>
      </c>
      <c r="I164" s="37">
        <v>13</v>
      </c>
      <c r="J164" s="32">
        <f t="shared" si="6"/>
        <v>47</v>
      </c>
      <c r="K164" s="40">
        <f t="shared" si="7"/>
        <v>0</v>
      </c>
      <c r="L164" s="40">
        <f t="shared" si="8"/>
        <v>2209</v>
      </c>
    </row>
    <row r="165" spans="2:12" x14ac:dyDescent="0.25">
      <c r="B165" s="33" t="s">
        <v>11</v>
      </c>
      <c r="C165" s="44"/>
      <c r="E165" s="18"/>
      <c r="F165" s="3" t="s">
        <v>8</v>
      </c>
      <c r="G165" s="3" t="s">
        <v>56</v>
      </c>
      <c r="H165" s="36">
        <v>41</v>
      </c>
      <c r="I165" s="37">
        <v>10</v>
      </c>
      <c r="J165" s="32">
        <f t="shared" si="6"/>
        <v>31</v>
      </c>
      <c r="K165" s="40">
        <f t="shared" si="7"/>
        <v>-6.0423832840541332</v>
      </c>
      <c r="L165" s="40">
        <f t="shared" si="8"/>
        <v>1372.138159362773</v>
      </c>
    </row>
    <row r="166" spans="2:12" x14ac:dyDescent="0.25">
      <c r="B166" s="33" t="s">
        <v>223</v>
      </c>
      <c r="C166" s="44"/>
      <c r="E166" s="18"/>
      <c r="F166" s="3" t="s">
        <v>117</v>
      </c>
      <c r="G166" s="3" t="s">
        <v>252</v>
      </c>
      <c r="H166" s="36">
        <v>62</v>
      </c>
      <c r="I166" s="37">
        <v>17</v>
      </c>
      <c r="J166" s="32">
        <f t="shared" si="6"/>
        <v>45</v>
      </c>
      <c r="K166" s="40">
        <f t="shared" si="7"/>
        <v>0</v>
      </c>
      <c r="L166" s="40">
        <f t="shared" si="8"/>
        <v>2025</v>
      </c>
    </row>
    <row r="167" spans="2:12" x14ac:dyDescent="0.25">
      <c r="B167" s="33" t="s">
        <v>101</v>
      </c>
      <c r="C167" s="44"/>
      <c r="E167" s="18"/>
      <c r="F167" s="3" t="s">
        <v>73</v>
      </c>
      <c r="G167" s="3" t="s">
        <v>245</v>
      </c>
      <c r="H167" s="36">
        <v>51</v>
      </c>
      <c r="I167" s="37">
        <v>20</v>
      </c>
      <c r="J167" s="32">
        <f t="shared" si="6"/>
        <v>31</v>
      </c>
      <c r="K167" s="40">
        <f t="shared" si="7"/>
        <v>0</v>
      </c>
      <c r="L167" s="40">
        <f t="shared" si="8"/>
        <v>961</v>
      </c>
    </row>
    <row r="168" spans="2:12" x14ac:dyDescent="0.25">
      <c r="B168" s="33" t="s">
        <v>224</v>
      </c>
      <c r="C168" s="44"/>
      <c r="E168" s="18"/>
      <c r="F168" s="3" t="s">
        <v>107</v>
      </c>
      <c r="G168" s="3" t="s">
        <v>215</v>
      </c>
      <c r="H168" s="36">
        <v>45</v>
      </c>
      <c r="I168" s="37">
        <v>3</v>
      </c>
      <c r="J168" s="32">
        <f t="shared" si="6"/>
        <v>42</v>
      </c>
      <c r="K168" s="40">
        <f t="shared" si="7"/>
        <v>0</v>
      </c>
      <c r="L168" s="40">
        <f t="shared" si="8"/>
        <v>1764</v>
      </c>
    </row>
    <row r="169" spans="2:12" x14ac:dyDescent="0.25">
      <c r="B169" s="33" t="s">
        <v>225</v>
      </c>
      <c r="C169" s="44"/>
      <c r="E169" s="18"/>
      <c r="F169" s="3" t="s">
        <v>18</v>
      </c>
      <c r="G169" s="3" t="s">
        <v>29</v>
      </c>
      <c r="H169" s="36">
        <v>31</v>
      </c>
      <c r="I169" s="37">
        <v>0</v>
      </c>
      <c r="J169" s="32">
        <f t="shared" si="6"/>
        <v>31</v>
      </c>
      <c r="K169" s="40">
        <f t="shared" si="7"/>
        <v>0</v>
      </c>
      <c r="L169" s="40">
        <f t="shared" si="8"/>
        <v>961</v>
      </c>
    </row>
    <row r="170" spans="2:12" x14ac:dyDescent="0.25">
      <c r="B170" s="33" t="s">
        <v>106</v>
      </c>
      <c r="C170" s="44"/>
      <c r="E170" s="18"/>
      <c r="F170" s="3" t="s">
        <v>47</v>
      </c>
      <c r="G170" s="3" t="s">
        <v>254</v>
      </c>
      <c r="H170" s="36">
        <v>52</v>
      </c>
      <c r="I170" s="37">
        <v>17</v>
      </c>
      <c r="J170" s="32">
        <f t="shared" si="6"/>
        <v>35</v>
      </c>
      <c r="K170" s="40">
        <f t="shared" si="7"/>
        <v>0</v>
      </c>
      <c r="L170" s="40">
        <f t="shared" si="8"/>
        <v>1225</v>
      </c>
    </row>
    <row r="171" spans="2:12" x14ac:dyDescent="0.25">
      <c r="B171" s="33" t="s">
        <v>29</v>
      </c>
      <c r="C171" s="44"/>
      <c r="E171" s="18"/>
      <c r="F171" s="3" t="s">
        <v>62</v>
      </c>
      <c r="G171" s="3" t="s">
        <v>70</v>
      </c>
      <c r="H171" s="36">
        <v>45</v>
      </c>
      <c r="I171" s="37">
        <v>14</v>
      </c>
      <c r="J171" s="32">
        <f t="shared" si="6"/>
        <v>31</v>
      </c>
      <c r="K171" s="40">
        <f t="shared" si="7"/>
        <v>0</v>
      </c>
      <c r="L171" s="40">
        <f t="shared" si="8"/>
        <v>961</v>
      </c>
    </row>
    <row r="172" spans="2:12" x14ac:dyDescent="0.25">
      <c r="B172" s="33" t="s">
        <v>226</v>
      </c>
      <c r="C172" s="44"/>
      <c r="E172" s="18"/>
      <c r="F172" s="3" t="s">
        <v>159</v>
      </c>
      <c r="G172" s="3" t="s">
        <v>166</v>
      </c>
      <c r="H172" s="36">
        <v>21</v>
      </c>
      <c r="I172" s="37">
        <v>58</v>
      </c>
      <c r="J172" s="32">
        <f t="shared" si="6"/>
        <v>-37</v>
      </c>
      <c r="K172" s="40">
        <f t="shared" si="7"/>
        <v>-42.861242246099323</v>
      </c>
      <c r="L172" s="40">
        <f t="shared" si="8"/>
        <v>34.354160667459439</v>
      </c>
    </row>
    <row r="173" spans="2:12" x14ac:dyDescent="0.25">
      <c r="B173" s="33" t="s">
        <v>52</v>
      </c>
      <c r="C173" s="44"/>
      <c r="E173" s="18"/>
      <c r="F173" s="3" t="s">
        <v>73</v>
      </c>
      <c r="G173" s="3" t="s">
        <v>64</v>
      </c>
      <c r="H173" s="36">
        <v>34</v>
      </c>
      <c r="I173" s="37">
        <v>41</v>
      </c>
      <c r="J173" s="32">
        <f t="shared" si="6"/>
        <v>-7</v>
      </c>
      <c r="K173" s="40">
        <f t="shared" si="7"/>
        <v>-7.5314751449059347</v>
      </c>
      <c r="L173" s="40">
        <f t="shared" si="8"/>
        <v>0.28246582965278433</v>
      </c>
    </row>
    <row r="174" spans="2:12" x14ac:dyDescent="0.25">
      <c r="B174" s="33" t="s">
        <v>7</v>
      </c>
      <c r="C174" s="44"/>
      <c r="E174" s="18"/>
      <c r="F174" s="3" t="s">
        <v>15</v>
      </c>
      <c r="G174" s="3" t="s">
        <v>240</v>
      </c>
      <c r="H174" s="36">
        <v>73</v>
      </c>
      <c r="I174" s="37">
        <v>12</v>
      </c>
      <c r="J174" s="32">
        <f t="shared" si="6"/>
        <v>61</v>
      </c>
      <c r="K174" s="40">
        <f t="shared" si="7"/>
        <v>0</v>
      </c>
      <c r="L174" s="40">
        <f t="shared" si="8"/>
        <v>3721</v>
      </c>
    </row>
    <row r="175" spans="2:12" x14ac:dyDescent="0.25">
      <c r="B175" s="33" t="s">
        <v>227</v>
      </c>
      <c r="C175" s="44"/>
      <c r="E175" s="18"/>
      <c r="F175" s="3" t="s">
        <v>84</v>
      </c>
      <c r="G175" s="3" t="s">
        <v>181</v>
      </c>
      <c r="H175" s="36">
        <v>59</v>
      </c>
      <c r="I175" s="37">
        <v>22</v>
      </c>
      <c r="J175" s="32">
        <f t="shared" si="6"/>
        <v>37</v>
      </c>
      <c r="K175" s="40">
        <f t="shared" si="7"/>
        <v>18.710947848197701</v>
      </c>
      <c r="L175" s="40">
        <f t="shared" si="8"/>
        <v>334.48942861134429</v>
      </c>
    </row>
    <row r="176" spans="2:12" x14ac:dyDescent="0.25">
      <c r="B176" s="33" t="s">
        <v>228</v>
      </c>
      <c r="C176" s="44"/>
      <c r="E176" s="18"/>
      <c r="F176" s="3" t="s">
        <v>44</v>
      </c>
      <c r="G176" s="3" t="s">
        <v>2</v>
      </c>
      <c r="H176" s="36">
        <v>34</v>
      </c>
      <c r="I176" s="37">
        <v>39</v>
      </c>
      <c r="J176" s="32">
        <f t="shared" si="6"/>
        <v>-5</v>
      </c>
      <c r="K176" s="40">
        <f t="shared" si="7"/>
        <v>10.344912549846299</v>
      </c>
      <c r="L176" s="40">
        <f t="shared" si="8"/>
        <v>235.46634116243044</v>
      </c>
    </row>
    <row r="177" spans="2:12" x14ac:dyDescent="0.25">
      <c r="B177" s="33" t="s">
        <v>89</v>
      </c>
      <c r="C177" s="44"/>
      <c r="E177" s="18"/>
      <c r="F177" s="3" t="s">
        <v>88</v>
      </c>
      <c r="G177" s="3" t="s">
        <v>100</v>
      </c>
      <c r="H177" s="36">
        <v>7</v>
      </c>
      <c r="I177" s="37">
        <v>62</v>
      </c>
      <c r="J177" s="32">
        <f t="shared" si="6"/>
        <v>-55</v>
      </c>
      <c r="K177" s="40">
        <f t="shared" si="7"/>
        <v>-35.760318058389437</v>
      </c>
      <c r="L177" s="40">
        <f t="shared" si="8"/>
        <v>370.16536121433558</v>
      </c>
    </row>
    <row r="178" spans="2:12" x14ac:dyDescent="0.25">
      <c r="B178" s="33" t="s">
        <v>229</v>
      </c>
      <c r="C178" s="44"/>
      <c r="E178" s="18"/>
      <c r="F178" s="3" t="s">
        <v>147</v>
      </c>
      <c r="G178" s="3" t="s">
        <v>102</v>
      </c>
      <c r="H178" s="36">
        <v>31</v>
      </c>
      <c r="I178" s="37">
        <v>24</v>
      </c>
      <c r="J178" s="32">
        <f t="shared" si="6"/>
        <v>7</v>
      </c>
      <c r="K178" s="40">
        <f t="shared" si="7"/>
        <v>18.758518791670259</v>
      </c>
      <c r="L178" s="40">
        <f t="shared" si="8"/>
        <v>138.2627641740626</v>
      </c>
    </row>
    <row r="179" spans="2:12" x14ac:dyDescent="0.25">
      <c r="B179" s="33" t="s">
        <v>230</v>
      </c>
      <c r="C179" s="44"/>
      <c r="E179" s="18"/>
      <c r="F179" s="3" t="s">
        <v>111</v>
      </c>
      <c r="G179" s="3" t="s">
        <v>235</v>
      </c>
      <c r="H179" s="36">
        <v>62</v>
      </c>
      <c r="I179" s="37">
        <v>31</v>
      </c>
      <c r="J179" s="32">
        <f t="shared" si="6"/>
        <v>31</v>
      </c>
      <c r="K179" s="40">
        <f t="shared" si="7"/>
        <v>3.3538427923361787</v>
      </c>
      <c r="L179" s="40">
        <f t="shared" si="8"/>
        <v>764.31000835086229</v>
      </c>
    </row>
    <row r="180" spans="2:12" x14ac:dyDescent="0.25">
      <c r="B180" s="33" t="s">
        <v>231</v>
      </c>
      <c r="C180" s="44"/>
      <c r="E180" s="18"/>
      <c r="F180" s="3" t="s">
        <v>35</v>
      </c>
      <c r="G180" s="3" t="s">
        <v>104</v>
      </c>
      <c r="H180" s="36">
        <v>20</v>
      </c>
      <c r="I180" s="37">
        <v>29</v>
      </c>
      <c r="J180" s="32">
        <f t="shared" si="6"/>
        <v>-9</v>
      </c>
      <c r="K180" s="40">
        <f t="shared" si="7"/>
        <v>-8.0187236467221243</v>
      </c>
      <c r="L180" s="40">
        <f t="shared" si="8"/>
        <v>0.96290328150232618</v>
      </c>
    </row>
    <row r="181" spans="2:12" x14ac:dyDescent="0.25">
      <c r="B181" s="33" t="s">
        <v>232</v>
      </c>
      <c r="C181" s="44"/>
      <c r="E181" s="18"/>
      <c r="F181" s="3" t="s">
        <v>122</v>
      </c>
      <c r="G181" s="3" t="s">
        <v>94</v>
      </c>
      <c r="H181" s="36">
        <v>28</v>
      </c>
      <c r="I181" s="37">
        <v>21</v>
      </c>
      <c r="J181" s="32">
        <f t="shared" si="6"/>
        <v>7</v>
      </c>
      <c r="K181" s="40">
        <f t="shared" si="7"/>
        <v>18.858724329757678</v>
      </c>
      <c r="L181" s="40">
        <f t="shared" si="8"/>
        <v>140.62934272918667</v>
      </c>
    </row>
    <row r="182" spans="2:12" x14ac:dyDescent="0.25">
      <c r="B182" s="33" t="s">
        <v>233</v>
      </c>
      <c r="C182" s="44"/>
      <c r="E182" s="18"/>
      <c r="F182" s="3" t="s">
        <v>156</v>
      </c>
      <c r="G182" s="3" t="s">
        <v>173</v>
      </c>
      <c r="H182" s="36">
        <v>42</v>
      </c>
      <c r="I182" s="37">
        <v>35</v>
      </c>
      <c r="J182" s="32">
        <f t="shared" si="6"/>
        <v>7</v>
      </c>
      <c r="K182" s="40">
        <f t="shared" si="7"/>
        <v>-7.2156345016121417</v>
      </c>
      <c r="L182" s="40">
        <f t="shared" si="8"/>
        <v>202.08426428342548</v>
      </c>
    </row>
    <row r="183" spans="2:12" x14ac:dyDescent="0.25">
      <c r="B183" s="33" t="s">
        <v>114</v>
      </c>
      <c r="C183" s="44"/>
      <c r="E183" s="18"/>
      <c r="F183" s="3" t="s">
        <v>62</v>
      </c>
      <c r="G183" s="3" t="s">
        <v>157</v>
      </c>
      <c r="H183" s="36">
        <v>21</v>
      </c>
      <c r="I183" s="37">
        <v>24</v>
      </c>
      <c r="J183" s="32">
        <f t="shared" si="6"/>
        <v>-3</v>
      </c>
      <c r="K183" s="40">
        <f t="shared" si="7"/>
        <v>0.4233218019216749</v>
      </c>
      <c r="L183" s="40">
        <f t="shared" si="8"/>
        <v>11.719132159512263</v>
      </c>
    </row>
    <row r="184" spans="2:12" x14ac:dyDescent="0.25">
      <c r="B184" s="33" t="s">
        <v>234</v>
      </c>
      <c r="C184" s="44"/>
      <c r="E184" s="18"/>
      <c r="F184" s="3" t="s">
        <v>48</v>
      </c>
      <c r="G184" s="3" t="s">
        <v>3</v>
      </c>
      <c r="H184" s="36">
        <v>35</v>
      </c>
      <c r="I184" s="37">
        <v>28</v>
      </c>
      <c r="J184" s="32">
        <f t="shared" si="6"/>
        <v>7</v>
      </c>
      <c r="K184" s="40">
        <f t="shared" si="7"/>
        <v>4.9425192753195617</v>
      </c>
      <c r="L184" s="40">
        <f t="shared" si="8"/>
        <v>4.2332269324315419</v>
      </c>
    </row>
    <row r="185" spans="2:12" x14ac:dyDescent="0.25">
      <c r="B185" s="33" t="s">
        <v>235</v>
      </c>
      <c r="C185" s="44"/>
      <c r="E185" s="18"/>
      <c r="F185" s="3" t="s">
        <v>57</v>
      </c>
      <c r="G185" s="3" t="s">
        <v>186</v>
      </c>
      <c r="H185" s="36">
        <v>45</v>
      </c>
      <c r="I185" s="37">
        <v>23</v>
      </c>
      <c r="J185" s="32">
        <f t="shared" si="6"/>
        <v>22</v>
      </c>
      <c r="K185" s="40">
        <f t="shared" si="7"/>
        <v>10.415700313355513</v>
      </c>
      <c r="L185" s="40">
        <f t="shared" si="8"/>
        <v>134.19599922999154</v>
      </c>
    </row>
    <row r="186" spans="2:12" x14ac:dyDescent="0.25">
      <c r="B186" s="33" t="s">
        <v>30</v>
      </c>
      <c r="C186" s="44"/>
      <c r="E186" s="18"/>
      <c r="F186" s="3" t="s">
        <v>163</v>
      </c>
      <c r="G186" s="3" t="s">
        <v>219</v>
      </c>
      <c r="H186" s="36">
        <v>28</v>
      </c>
      <c r="I186" s="37">
        <v>25</v>
      </c>
      <c r="J186" s="32">
        <f t="shared" si="6"/>
        <v>3</v>
      </c>
      <c r="K186" s="40">
        <f t="shared" si="7"/>
        <v>-3.2673111270208288</v>
      </c>
      <c r="L186" s="40">
        <f t="shared" si="8"/>
        <v>39.279188762879095</v>
      </c>
    </row>
    <row r="187" spans="2:12" x14ac:dyDescent="0.25">
      <c r="B187" s="33" t="s">
        <v>236</v>
      </c>
      <c r="C187" s="44"/>
      <c r="E187" s="18"/>
      <c r="F187" s="3" t="s">
        <v>118</v>
      </c>
      <c r="G187" s="3" t="s">
        <v>148</v>
      </c>
      <c r="H187" s="36">
        <v>63</v>
      </c>
      <c r="I187" s="37">
        <v>7</v>
      </c>
      <c r="J187" s="32">
        <f t="shared" si="6"/>
        <v>56</v>
      </c>
      <c r="K187" s="40">
        <f t="shared" si="7"/>
        <v>50.166118759376616</v>
      </c>
      <c r="L187" s="40">
        <f t="shared" si="8"/>
        <v>34.034170329697439</v>
      </c>
    </row>
    <row r="188" spans="2:12" x14ac:dyDescent="0.25">
      <c r="B188" s="33" t="s">
        <v>237</v>
      </c>
      <c r="C188" s="44"/>
      <c r="E188" s="18"/>
      <c r="F188" s="3" t="s">
        <v>81</v>
      </c>
      <c r="G188" s="3" t="s">
        <v>180</v>
      </c>
      <c r="H188" s="36">
        <v>38</v>
      </c>
      <c r="I188" s="37">
        <v>7</v>
      </c>
      <c r="J188" s="32">
        <f t="shared" si="6"/>
        <v>31</v>
      </c>
      <c r="K188" s="40">
        <f t="shared" si="7"/>
        <v>20.126001427400553</v>
      </c>
      <c r="L188" s="40">
        <f t="shared" si="8"/>
        <v>118.24384495689482</v>
      </c>
    </row>
    <row r="189" spans="2:12" x14ac:dyDescent="0.25">
      <c r="B189" s="33" t="s">
        <v>45</v>
      </c>
      <c r="C189" s="44"/>
      <c r="E189" s="18"/>
      <c r="F189" s="3" t="s">
        <v>68</v>
      </c>
      <c r="G189" s="3" t="s">
        <v>210</v>
      </c>
      <c r="H189" s="36">
        <v>45</v>
      </c>
      <c r="I189" s="37">
        <v>14</v>
      </c>
      <c r="J189" s="32">
        <f t="shared" si="6"/>
        <v>31</v>
      </c>
      <c r="K189" s="40">
        <f t="shared" si="7"/>
        <v>25.106380246979089</v>
      </c>
      <c r="L189" s="40">
        <f t="shared" si="8"/>
        <v>34.734753793198259</v>
      </c>
    </row>
    <row r="190" spans="2:12" x14ac:dyDescent="0.25">
      <c r="B190" s="33" t="s">
        <v>23</v>
      </c>
      <c r="C190" s="44"/>
      <c r="E190" s="18"/>
      <c r="F190" s="3" t="s">
        <v>14</v>
      </c>
      <c r="G190" s="3" t="s">
        <v>222</v>
      </c>
      <c r="H190" s="36">
        <v>56</v>
      </c>
      <c r="I190" s="37">
        <v>49</v>
      </c>
      <c r="J190" s="32">
        <f t="shared" si="6"/>
        <v>7</v>
      </c>
      <c r="K190" s="40">
        <f t="shared" si="7"/>
        <v>-21.834344703337404</v>
      </c>
      <c r="L190" s="40">
        <f t="shared" si="8"/>
        <v>831.41943447088181</v>
      </c>
    </row>
    <row r="191" spans="2:12" x14ac:dyDescent="0.25">
      <c r="B191" s="33" t="s">
        <v>24</v>
      </c>
      <c r="C191" s="44"/>
      <c r="E191" s="18"/>
      <c r="F191" s="3" t="s">
        <v>115</v>
      </c>
      <c r="G191" s="3" t="s">
        <v>86</v>
      </c>
      <c r="H191" s="36">
        <v>27</v>
      </c>
      <c r="I191" s="37">
        <v>40</v>
      </c>
      <c r="J191" s="32">
        <f t="shared" si="6"/>
        <v>-13</v>
      </c>
      <c r="K191" s="40">
        <f t="shared" si="7"/>
        <v>-17.545445669281911</v>
      </c>
      <c r="L191" s="40">
        <f t="shared" si="8"/>
        <v>20.661076332393677</v>
      </c>
    </row>
    <row r="192" spans="2:12" x14ac:dyDescent="0.25">
      <c r="B192" s="33" t="s">
        <v>238</v>
      </c>
      <c r="C192" s="44"/>
      <c r="E192" s="18"/>
      <c r="F192" s="3" t="s">
        <v>66</v>
      </c>
      <c r="G192" s="3" t="s">
        <v>69</v>
      </c>
      <c r="H192" s="36">
        <v>48</v>
      </c>
      <c r="I192" s="37">
        <v>10</v>
      </c>
      <c r="J192" s="32">
        <f t="shared" si="6"/>
        <v>38</v>
      </c>
      <c r="K192" s="40">
        <f t="shared" si="7"/>
        <v>25.931324670906715</v>
      </c>
      <c r="L192" s="40">
        <f t="shared" si="8"/>
        <v>145.6529241990649</v>
      </c>
    </row>
    <row r="193" spans="2:12" x14ac:dyDescent="0.25">
      <c r="B193" s="33" t="s">
        <v>239</v>
      </c>
      <c r="C193" s="44"/>
      <c r="E193" s="18"/>
      <c r="F193" s="3" t="s">
        <v>26</v>
      </c>
      <c r="G193" s="3" t="s">
        <v>155</v>
      </c>
      <c r="H193" s="36">
        <v>49</v>
      </c>
      <c r="I193" s="37">
        <v>28</v>
      </c>
      <c r="J193" s="32">
        <f t="shared" si="6"/>
        <v>21</v>
      </c>
      <c r="K193" s="40">
        <f t="shared" si="7"/>
        <v>26.032547978674994</v>
      </c>
      <c r="L193" s="40">
        <f t="shared" si="8"/>
        <v>25.326539157665774</v>
      </c>
    </row>
    <row r="194" spans="2:12" x14ac:dyDescent="0.25">
      <c r="B194" s="33" t="s">
        <v>240</v>
      </c>
      <c r="C194" s="44"/>
      <c r="E194" s="18"/>
      <c r="F194" s="3" t="s">
        <v>85</v>
      </c>
      <c r="G194" s="3" t="s">
        <v>13</v>
      </c>
      <c r="H194" s="36">
        <v>63</v>
      </c>
      <c r="I194" s="37">
        <v>24</v>
      </c>
      <c r="J194" s="32">
        <f t="shared" si="6"/>
        <v>39</v>
      </c>
      <c r="K194" s="40">
        <f t="shared" si="7"/>
        <v>20.408521098633678</v>
      </c>
      <c r="L194" s="40">
        <f t="shared" si="8"/>
        <v>345.64308773994912</v>
      </c>
    </row>
    <row r="195" spans="2:12" x14ac:dyDescent="0.25">
      <c r="B195" s="33" t="s">
        <v>78</v>
      </c>
      <c r="C195" s="44"/>
      <c r="E195" s="18"/>
      <c r="F195" s="3" t="s">
        <v>10</v>
      </c>
      <c r="G195" s="3" t="s">
        <v>103</v>
      </c>
      <c r="H195" s="36">
        <v>14</v>
      </c>
      <c r="I195" s="37">
        <v>38</v>
      </c>
      <c r="J195" s="32">
        <f t="shared" si="6"/>
        <v>-24</v>
      </c>
      <c r="K195" s="40">
        <f t="shared" si="7"/>
        <v>-22.755340328568064</v>
      </c>
      <c r="L195" s="40">
        <f t="shared" si="8"/>
        <v>1.5491776976890554</v>
      </c>
    </row>
    <row r="196" spans="2:12" x14ac:dyDescent="0.25">
      <c r="B196" s="33" t="s">
        <v>241</v>
      </c>
      <c r="C196" s="44"/>
      <c r="E196" s="18"/>
      <c r="F196" s="3" t="s">
        <v>49</v>
      </c>
      <c r="G196" s="3" t="s">
        <v>204</v>
      </c>
      <c r="H196" s="36">
        <v>49</v>
      </c>
      <c r="I196" s="37">
        <v>7</v>
      </c>
      <c r="J196" s="32">
        <f t="shared" si="6"/>
        <v>42</v>
      </c>
      <c r="K196" s="40">
        <f t="shared" si="7"/>
        <v>17.874581596857738</v>
      </c>
      <c r="L196" s="40">
        <f t="shared" si="8"/>
        <v>582.03581312667541</v>
      </c>
    </row>
    <row r="197" spans="2:12" x14ac:dyDescent="0.25">
      <c r="B197" s="33" t="s">
        <v>242</v>
      </c>
      <c r="C197" s="44"/>
      <c r="E197" s="18"/>
      <c r="F197" s="3" t="s">
        <v>96</v>
      </c>
      <c r="G197" s="3" t="s">
        <v>4</v>
      </c>
      <c r="H197" s="36">
        <v>38</v>
      </c>
      <c r="I197" s="37">
        <v>10</v>
      </c>
      <c r="J197" s="32">
        <f t="shared" si="6"/>
        <v>28</v>
      </c>
      <c r="K197" s="40">
        <f t="shared" si="7"/>
        <v>13.350558084967512</v>
      </c>
      <c r="L197" s="40">
        <f t="shared" si="8"/>
        <v>214.60614842191075</v>
      </c>
    </row>
    <row r="198" spans="2:12" x14ac:dyDescent="0.25">
      <c r="B198" s="33" t="s">
        <v>124</v>
      </c>
      <c r="C198" s="44"/>
      <c r="E198" s="18"/>
      <c r="F198" s="3" t="s">
        <v>60</v>
      </c>
      <c r="G198" s="3" t="s">
        <v>217</v>
      </c>
      <c r="H198" s="36">
        <v>38</v>
      </c>
      <c r="I198" s="37">
        <v>14</v>
      </c>
      <c r="J198" s="32">
        <f t="shared" ref="J198:J261" si="9">H198-I198</f>
        <v>24</v>
      </c>
      <c r="K198" s="40">
        <f t="shared" si="7"/>
        <v>9.5809500069031035</v>
      </c>
      <c r="L198" s="40">
        <f t="shared" si="8"/>
        <v>207.9090027034276</v>
      </c>
    </row>
    <row r="199" spans="2:12" x14ac:dyDescent="0.25">
      <c r="B199" s="33" t="s">
        <v>243</v>
      </c>
      <c r="C199" s="44"/>
      <c r="E199" s="18"/>
      <c r="F199" s="3" t="s">
        <v>74</v>
      </c>
      <c r="G199" s="3" t="s">
        <v>101</v>
      </c>
      <c r="H199" s="36">
        <v>55</v>
      </c>
      <c r="I199" s="37">
        <v>14</v>
      </c>
      <c r="J199" s="32">
        <f t="shared" si="9"/>
        <v>41</v>
      </c>
      <c r="K199" s="40">
        <f t="shared" ref="K199:K262" si="10">VLOOKUP(F199,$B$12:$C$230,2,FALSE)-VLOOKUP(G199,$B$12:$C$230,2,FALSE)+$B$3</f>
        <v>-7.2822101920844116</v>
      </c>
      <c r="L199" s="40">
        <f t="shared" ref="L199:L262" si="11">(J199-K199)^2</f>
        <v>2331.1718210326198</v>
      </c>
    </row>
    <row r="200" spans="2:12" x14ac:dyDescent="0.25">
      <c r="B200" s="33" t="s">
        <v>244</v>
      </c>
      <c r="C200" s="44"/>
      <c r="E200" s="18"/>
      <c r="F200" s="3" t="s">
        <v>76</v>
      </c>
      <c r="G200" s="3" t="s">
        <v>242</v>
      </c>
      <c r="H200" s="36">
        <v>41</v>
      </c>
      <c r="I200" s="37">
        <v>17</v>
      </c>
      <c r="J200" s="32">
        <f t="shared" si="9"/>
        <v>24</v>
      </c>
      <c r="K200" s="40">
        <f t="shared" si="10"/>
        <v>-4.9324331683271545</v>
      </c>
      <c r="L200" s="40">
        <f t="shared" si="11"/>
        <v>837.08568903971729</v>
      </c>
    </row>
    <row r="201" spans="2:12" x14ac:dyDescent="0.25">
      <c r="B201" s="33" t="s">
        <v>97</v>
      </c>
      <c r="C201" s="44"/>
      <c r="E201" s="18"/>
      <c r="F201" s="3" t="s">
        <v>112</v>
      </c>
      <c r="G201" s="3" t="s">
        <v>208</v>
      </c>
      <c r="H201" s="36">
        <v>48</v>
      </c>
      <c r="I201" s="37">
        <v>10</v>
      </c>
      <c r="J201" s="32">
        <f t="shared" si="9"/>
        <v>38</v>
      </c>
      <c r="K201" s="40">
        <f t="shared" si="10"/>
        <v>32.044247634555141</v>
      </c>
      <c r="L201" s="40">
        <f t="shared" si="11"/>
        <v>35.470986238502029</v>
      </c>
    </row>
    <row r="202" spans="2:12" x14ac:dyDescent="0.25">
      <c r="B202" s="33" t="s">
        <v>83</v>
      </c>
      <c r="C202" s="44"/>
      <c r="E202" s="18"/>
      <c r="F202" s="3" t="s">
        <v>82</v>
      </c>
      <c r="G202" s="3" t="s">
        <v>198</v>
      </c>
      <c r="H202" s="36">
        <v>21</v>
      </c>
      <c r="I202" s="37">
        <v>22</v>
      </c>
      <c r="J202" s="32">
        <f t="shared" si="9"/>
        <v>-1</v>
      </c>
      <c r="K202" s="40">
        <f t="shared" si="10"/>
        <v>-12.127039270902472</v>
      </c>
      <c r="L202" s="40">
        <f t="shared" si="11"/>
        <v>123.81100293620581</v>
      </c>
    </row>
    <row r="203" spans="2:12" x14ac:dyDescent="0.25">
      <c r="B203" s="33" t="s">
        <v>110</v>
      </c>
      <c r="C203" s="44"/>
      <c r="E203" s="18"/>
      <c r="F203" s="3" t="s">
        <v>113</v>
      </c>
      <c r="G203" s="3" t="s">
        <v>87</v>
      </c>
      <c r="H203" s="36">
        <v>20</v>
      </c>
      <c r="I203" s="37">
        <v>17</v>
      </c>
      <c r="J203" s="32">
        <f t="shared" si="9"/>
        <v>3</v>
      </c>
      <c r="K203" s="40">
        <f t="shared" si="10"/>
        <v>-14.924820198492613</v>
      </c>
      <c r="L203" s="40">
        <f t="shared" si="11"/>
        <v>321.29917914828872</v>
      </c>
    </row>
    <row r="204" spans="2:12" x14ac:dyDescent="0.25">
      <c r="B204" s="33" t="s">
        <v>245</v>
      </c>
      <c r="C204" s="44"/>
      <c r="E204" s="18"/>
      <c r="F204" s="3" t="s">
        <v>110</v>
      </c>
      <c r="G204" s="3" t="s">
        <v>202</v>
      </c>
      <c r="H204" s="36">
        <v>24</v>
      </c>
      <c r="I204" s="37">
        <v>49</v>
      </c>
      <c r="J204" s="32">
        <f t="shared" si="9"/>
        <v>-25</v>
      </c>
      <c r="K204" s="40">
        <f t="shared" si="10"/>
        <v>-16.227108849558569</v>
      </c>
      <c r="L204" s="40">
        <f t="shared" si="11"/>
        <v>76.963619137493581</v>
      </c>
    </row>
    <row r="205" spans="2:12" x14ac:dyDescent="0.25">
      <c r="B205" s="33" t="s">
        <v>38</v>
      </c>
      <c r="C205" s="44"/>
      <c r="E205" s="18"/>
      <c r="F205" s="3" t="s">
        <v>99</v>
      </c>
      <c r="G205" s="3" t="s">
        <v>114</v>
      </c>
      <c r="H205" s="36">
        <v>45</v>
      </c>
      <c r="I205" s="37">
        <v>20</v>
      </c>
      <c r="J205" s="32">
        <f t="shared" si="9"/>
        <v>25</v>
      </c>
      <c r="K205" s="40">
        <f t="shared" si="10"/>
        <v>23.593957630937233</v>
      </c>
      <c r="L205" s="40">
        <f t="shared" si="11"/>
        <v>1.9769551435996391</v>
      </c>
    </row>
    <row r="206" spans="2:12" x14ac:dyDescent="0.25">
      <c r="B206" s="33" t="s">
        <v>102</v>
      </c>
      <c r="C206" s="44"/>
      <c r="E206" s="18"/>
      <c r="F206" s="3" t="s">
        <v>21</v>
      </c>
      <c r="G206" s="3" t="s">
        <v>203</v>
      </c>
      <c r="H206" s="36">
        <v>26</v>
      </c>
      <c r="I206" s="37">
        <v>3</v>
      </c>
      <c r="J206" s="32">
        <f t="shared" si="9"/>
        <v>23</v>
      </c>
      <c r="K206" s="40">
        <f t="shared" si="10"/>
        <v>0.88065617258911866</v>
      </c>
      <c r="L206" s="40">
        <f t="shared" si="11"/>
        <v>489.26537135521977</v>
      </c>
    </row>
    <row r="207" spans="2:12" x14ac:dyDescent="0.25">
      <c r="B207" s="33" t="s">
        <v>35</v>
      </c>
      <c r="C207" s="44"/>
      <c r="E207" s="18"/>
      <c r="F207" s="3" t="s">
        <v>91</v>
      </c>
      <c r="G207" s="3" t="s">
        <v>197</v>
      </c>
      <c r="H207" s="36">
        <v>56</v>
      </c>
      <c r="I207" s="37">
        <v>10</v>
      </c>
      <c r="J207" s="32">
        <f t="shared" si="9"/>
        <v>46</v>
      </c>
      <c r="K207" s="40">
        <f t="shared" si="10"/>
        <v>18.501965935383648</v>
      </c>
      <c r="L207" s="40">
        <f t="shared" si="11"/>
        <v>756.1418774188013</v>
      </c>
    </row>
    <row r="208" spans="2:12" x14ac:dyDescent="0.25">
      <c r="B208" s="33" t="s">
        <v>10</v>
      </c>
      <c r="C208" s="44"/>
      <c r="E208" s="18"/>
      <c r="F208" s="3" t="s">
        <v>67</v>
      </c>
      <c r="G208" s="3" t="s">
        <v>93</v>
      </c>
      <c r="H208" s="36">
        <v>37</v>
      </c>
      <c r="I208" s="37">
        <v>40</v>
      </c>
      <c r="J208" s="32">
        <f t="shared" si="9"/>
        <v>-3</v>
      </c>
      <c r="K208" s="40">
        <f t="shared" si="10"/>
        <v>-16.807775748296688</v>
      </c>
      <c r="L208" s="40">
        <f t="shared" si="11"/>
        <v>190.65467111525015</v>
      </c>
    </row>
    <row r="209" spans="2:12" x14ac:dyDescent="0.25">
      <c r="B209" s="33" t="s">
        <v>9</v>
      </c>
      <c r="C209" s="44"/>
      <c r="E209" s="18"/>
      <c r="F209" s="3" t="s">
        <v>32</v>
      </c>
      <c r="G209" s="3" t="s">
        <v>195</v>
      </c>
      <c r="H209" s="36">
        <v>51</v>
      </c>
      <c r="I209" s="37">
        <v>21</v>
      </c>
      <c r="J209" s="32">
        <f t="shared" si="9"/>
        <v>30</v>
      </c>
      <c r="K209" s="40">
        <f t="shared" si="10"/>
        <v>24.20648964529083</v>
      </c>
      <c r="L209" s="40">
        <f t="shared" si="11"/>
        <v>33.564762230122369</v>
      </c>
    </row>
    <row r="210" spans="2:12" x14ac:dyDescent="0.25">
      <c r="B210" s="33" t="s">
        <v>15</v>
      </c>
      <c r="C210" s="44"/>
      <c r="E210" s="18"/>
      <c r="F210" s="3" t="s">
        <v>56</v>
      </c>
      <c r="G210" s="3" t="s">
        <v>119</v>
      </c>
      <c r="H210" s="36">
        <v>37</v>
      </c>
      <c r="I210" s="37">
        <v>35</v>
      </c>
      <c r="J210" s="32">
        <f t="shared" si="9"/>
        <v>2</v>
      </c>
      <c r="K210" s="40">
        <f t="shared" si="10"/>
        <v>6.0423832840541332</v>
      </c>
      <c r="L210" s="40">
        <f t="shared" si="11"/>
        <v>16.34086261520028</v>
      </c>
    </row>
    <row r="211" spans="2:12" x14ac:dyDescent="0.25">
      <c r="B211" s="33" t="s">
        <v>8</v>
      </c>
      <c r="C211" s="44"/>
      <c r="E211" s="18"/>
      <c r="F211" s="3" t="s">
        <v>209</v>
      </c>
      <c r="G211" s="3" t="s">
        <v>221</v>
      </c>
      <c r="H211" s="36">
        <v>46</v>
      </c>
      <c r="I211" s="37">
        <v>17</v>
      </c>
      <c r="J211" s="32">
        <f t="shared" si="9"/>
        <v>29</v>
      </c>
      <c r="K211" s="40">
        <f t="shared" si="10"/>
        <v>-6.1562700451674219</v>
      </c>
      <c r="L211" s="40">
        <f t="shared" si="11"/>
        <v>1235.9633234887363</v>
      </c>
    </row>
    <row r="212" spans="2:12" x14ac:dyDescent="0.25">
      <c r="B212" s="33" t="s">
        <v>246</v>
      </c>
      <c r="C212" s="44"/>
      <c r="E212" s="18"/>
      <c r="F212" s="3" t="s">
        <v>16</v>
      </c>
      <c r="G212" s="3" t="s">
        <v>70</v>
      </c>
      <c r="H212" s="36">
        <v>25</v>
      </c>
      <c r="I212" s="37">
        <v>42</v>
      </c>
      <c r="J212" s="32">
        <f t="shared" si="9"/>
        <v>-17</v>
      </c>
      <c r="K212" s="40">
        <f t="shared" si="10"/>
        <v>0</v>
      </c>
      <c r="L212" s="40">
        <f t="shared" si="11"/>
        <v>289</v>
      </c>
    </row>
    <row r="213" spans="2:12" x14ac:dyDescent="0.25">
      <c r="B213" s="33" t="s">
        <v>55</v>
      </c>
      <c r="C213" s="44"/>
      <c r="E213" s="18"/>
      <c r="F213" s="3" t="s">
        <v>92</v>
      </c>
      <c r="G213" s="3" t="s">
        <v>79</v>
      </c>
      <c r="H213" s="36">
        <v>17</v>
      </c>
      <c r="I213" s="37">
        <v>44</v>
      </c>
      <c r="J213" s="32">
        <f t="shared" si="9"/>
        <v>-27</v>
      </c>
      <c r="K213" s="40">
        <f t="shared" si="10"/>
        <v>-7.0008614188411347</v>
      </c>
      <c r="L213" s="40">
        <f t="shared" si="11"/>
        <v>399.96554398839709</v>
      </c>
    </row>
    <row r="214" spans="2:12" ht="16.5" thickBot="1" x14ac:dyDescent="0.3">
      <c r="B214" s="33" t="s">
        <v>247</v>
      </c>
      <c r="C214" s="45"/>
      <c r="E214" s="18"/>
      <c r="F214" s="3" t="s">
        <v>61</v>
      </c>
      <c r="G214" s="3" t="s">
        <v>5</v>
      </c>
      <c r="H214" s="36">
        <v>24</v>
      </c>
      <c r="I214" s="37">
        <v>16</v>
      </c>
      <c r="J214" s="32">
        <f t="shared" si="9"/>
        <v>8</v>
      </c>
      <c r="K214" s="40">
        <f t="shared" si="10"/>
        <v>13.831127718905888</v>
      </c>
      <c r="L214" s="40">
        <f t="shared" si="11"/>
        <v>34.002050474192586</v>
      </c>
    </row>
    <row r="215" spans="2:12" ht="16.5" thickTop="1" x14ac:dyDescent="0.25">
      <c r="B215" s="33" t="s">
        <v>117</v>
      </c>
      <c r="C215" s="43"/>
      <c r="E215" s="18"/>
      <c r="F215" s="3" t="s">
        <v>31</v>
      </c>
      <c r="G215" s="3" t="s">
        <v>8</v>
      </c>
      <c r="H215" s="36">
        <v>22</v>
      </c>
      <c r="I215" s="37">
        <v>17</v>
      </c>
      <c r="J215" s="32">
        <f t="shared" si="9"/>
        <v>5</v>
      </c>
      <c r="K215" s="40">
        <f t="shared" si="10"/>
        <v>0</v>
      </c>
      <c r="L215" s="40">
        <f t="shared" si="11"/>
        <v>25</v>
      </c>
    </row>
    <row r="216" spans="2:12" x14ac:dyDescent="0.25">
      <c r="B216" s="33" t="s">
        <v>248</v>
      </c>
      <c r="C216" s="44"/>
      <c r="E216" s="18"/>
      <c r="F216" s="3" t="s">
        <v>41</v>
      </c>
      <c r="G216" s="3" t="s">
        <v>243</v>
      </c>
      <c r="H216" s="36">
        <v>40</v>
      </c>
      <c r="I216" s="37">
        <v>28</v>
      </c>
      <c r="J216" s="32">
        <f t="shared" si="9"/>
        <v>12</v>
      </c>
      <c r="K216" s="40">
        <f t="shared" si="10"/>
        <v>0</v>
      </c>
      <c r="L216" s="40">
        <f t="shared" si="11"/>
        <v>144</v>
      </c>
    </row>
    <row r="217" spans="2:12" x14ac:dyDescent="0.25">
      <c r="B217" s="33" t="s">
        <v>73</v>
      </c>
      <c r="C217" s="44"/>
      <c r="E217" s="18"/>
      <c r="F217" s="3" t="s">
        <v>36</v>
      </c>
      <c r="G217" s="3" t="s">
        <v>108</v>
      </c>
      <c r="H217" s="36">
        <v>27</v>
      </c>
      <c r="I217" s="37">
        <v>37</v>
      </c>
      <c r="J217" s="32">
        <f t="shared" si="9"/>
        <v>-10</v>
      </c>
      <c r="K217" s="40">
        <f t="shared" si="10"/>
        <v>4.3134920750530084</v>
      </c>
      <c r="L217" s="40">
        <f t="shared" si="11"/>
        <v>204.8760553826053</v>
      </c>
    </row>
    <row r="218" spans="2:12" x14ac:dyDescent="0.25">
      <c r="B218" s="33" t="s">
        <v>107</v>
      </c>
      <c r="C218" s="44"/>
      <c r="E218" s="18"/>
      <c r="F218" s="3" t="s">
        <v>75</v>
      </c>
      <c r="G218" s="3" t="s">
        <v>27</v>
      </c>
      <c r="H218" s="36">
        <v>44</v>
      </c>
      <c r="I218" s="37">
        <v>21</v>
      </c>
      <c r="J218" s="32">
        <f t="shared" si="9"/>
        <v>23</v>
      </c>
      <c r="K218" s="40">
        <f t="shared" si="10"/>
        <v>-13.785315134134626</v>
      </c>
      <c r="L218" s="40">
        <f t="shared" si="11"/>
        <v>1353.159409517594</v>
      </c>
    </row>
    <row r="219" spans="2:12" x14ac:dyDescent="0.25">
      <c r="B219" s="33" t="s">
        <v>18</v>
      </c>
      <c r="C219" s="44"/>
      <c r="E219" s="18"/>
      <c r="F219" s="3" t="s">
        <v>105</v>
      </c>
      <c r="G219" s="3" t="s">
        <v>29</v>
      </c>
      <c r="H219" s="36">
        <v>35</v>
      </c>
      <c r="I219" s="37">
        <v>22</v>
      </c>
      <c r="J219" s="32">
        <f t="shared" si="9"/>
        <v>13</v>
      </c>
      <c r="K219" s="40">
        <f t="shared" si="10"/>
        <v>0</v>
      </c>
      <c r="L219" s="40">
        <f t="shared" si="11"/>
        <v>169</v>
      </c>
    </row>
    <row r="220" spans="2:12" x14ac:dyDescent="0.25">
      <c r="B220" s="33" t="s">
        <v>249</v>
      </c>
      <c r="C220" s="44"/>
      <c r="E220" s="18"/>
      <c r="F220" s="3" t="s">
        <v>43</v>
      </c>
      <c r="G220" s="3" t="s">
        <v>6</v>
      </c>
      <c r="H220" s="36">
        <v>63</v>
      </c>
      <c r="I220" s="37">
        <v>10</v>
      </c>
      <c r="J220" s="32">
        <f t="shared" si="9"/>
        <v>53</v>
      </c>
      <c r="K220" s="40">
        <f t="shared" si="10"/>
        <v>17.408104949048223</v>
      </c>
      <c r="L220" s="40">
        <f t="shared" si="11"/>
        <v>1266.7829933179655</v>
      </c>
    </row>
    <row r="221" spans="2:12" x14ac:dyDescent="0.25">
      <c r="B221" s="33" t="s">
        <v>47</v>
      </c>
      <c r="C221" s="44"/>
      <c r="E221" s="18"/>
      <c r="F221" s="3" t="s">
        <v>71</v>
      </c>
      <c r="G221" s="3" t="s">
        <v>116</v>
      </c>
      <c r="H221" s="36">
        <v>24</v>
      </c>
      <c r="I221" s="37">
        <v>19</v>
      </c>
      <c r="J221" s="32">
        <f t="shared" si="9"/>
        <v>5</v>
      </c>
      <c r="K221" s="40">
        <f t="shared" si="10"/>
        <v>-11.331171877371357</v>
      </c>
      <c r="L221" s="40">
        <f t="shared" si="11"/>
        <v>266.70717488824511</v>
      </c>
    </row>
    <row r="222" spans="2:12" x14ac:dyDescent="0.25">
      <c r="B222" s="33" t="s">
        <v>250</v>
      </c>
      <c r="C222" s="44"/>
      <c r="E222" s="18"/>
      <c r="F222" s="3" t="s">
        <v>106</v>
      </c>
      <c r="G222" s="3" t="s">
        <v>20</v>
      </c>
      <c r="H222" s="36">
        <v>28</v>
      </c>
      <c r="I222" s="37">
        <v>21</v>
      </c>
      <c r="J222" s="32">
        <f t="shared" si="9"/>
        <v>7</v>
      </c>
      <c r="K222" s="40">
        <f t="shared" si="10"/>
        <v>-6.5474547218265009</v>
      </c>
      <c r="L222" s="40">
        <f t="shared" si="11"/>
        <v>183.53352943993914</v>
      </c>
    </row>
    <row r="223" spans="2:12" x14ac:dyDescent="0.25">
      <c r="B223" s="33" t="s">
        <v>251</v>
      </c>
      <c r="C223" s="44"/>
      <c r="E223" s="18"/>
      <c r="F223" s="3" t="s">
        <v>52</v>
      </c>
      <c r="G223" s="3" t="s">
        <v>97</v>
      </c>
      <c r="H223" s="36">
        <v>41</v>
      </c>
      <c r="I223" s="37">
        <v>31</v>
      </c>
      <c r="J223" s="32">
        <f t="shared" si="9"/>
        <v>10</v>
      </c>
      <c r="K223" s="40">
        <f t="shared" si="10"/>
        <v>0</v>
      </c>
      <c r="L223" s="40">
        <f t="shared" si="11"/>
        <v>100</v>
      </c>
    </row>
    <row r="224" spans="2:12" x14ac:dyDescent="0.25">
      <c r="B224" s="33" t="s">
        <v>87</v>
      </c>
      <c r="C224" s="44"/>
      <c r="E224" s="18"/>
      <c r="F224" s="3" t="s">
        <v>89</v>
      </c>
      <c r="G224" s="3" t="s">
        <v>34</v>
      </c>
      <c r="H224" s="36">
        <v>25</v>
      </c>
      <c r="I224" s="37">
        <v>19</v>
      </c>
      <c r="J224" s="32">
        <f t="shared" si="9"/>
        <v>6</v>
      </c>
      <c r="K224" s="40">
        <f t="shared" si="10"/>
        <v>10.806050373968668</v>
      </c>
      <c r="L224" s="40">
        <f t="shared" si="11"/>
        <v>23.098120197124377</v>
      </c>
    </row>
    <row r="225" spans="2:12" x14ac:dyDescent="0.25">
      <c r="B225" s="33" t="s">
        <v>33</v>
      </c>
      <c r="C225" s="44"/>
      <c r="E225" s="18"/>
      <c r="F225" s="3" t="s">
        <v>30</v>
      </c>
      <c r="G225" s="3" t="s">
        <v>158</v>
      </c>
      <c r="H225" s="36">
        <v>30</v>
      </c>
      <c r="I225" s="37">
        <v>10</v>
      </c>
      <c r="J225" s="32">
        <f t="shared" si="9"/>
        <v>20</v>
      </c>
      <c r="K225" s="40">
        <f t="shared" si="10"/>
        <v>1.174492848537777</v>
      </c>
      <c r="L225" s="40">
        <f t="shared" si="11"/>
        <v>354.3997195097553</v>
      </c>
    </row>
    <row r="226" spans="2:12" x14ac:dyDescent="0.25">
      <c r="B226" s="33" t="s">
        <v>252</v>
      </c>
      <c r="C226" s="44"/>
      <c r="E226" s="18"/>
      <c r="F226" s="3" t="s">
        <v>45</v>
      </c>
      <c r="G226" s="3" t="s">
        <v>72</v>
      </c>
      <c r="H226" s="36">
        <v>30</v>
      </c>
      <c r="I226" s="37">
        <v>7</v>
      </c>
      <c r="J226" s="32">
        <f t="shared" si="9"/>
        <v>23</v>
      </c>
      <c r="K226" s="40">
        <f t="shared" si="10"/>
        <v>5.3631475714429868</v>
      </c>
      <c r="L226" s="40">
        <f t="shared" si="11"/>
        <v>311.0585635866974</v>
      </c>
    </row>
    <row r="227" spans="2:12" x14ac:dyDescent="0.25">
      <c r="B227" s="33" t="s">
        <v>62</v>
      </c>
      <c r="C227" s="44"/>
      <c r="E227" s="18"/>
      <c r="F227" s="3" t="s">
        <v>54</v>
      </c>
      <c r="G227" s="3" t="s">
        <v>23</v>
      </c>
      <c r="H227" s="36">
        <v>14</v>
      </c>
      <c r="I227" s="37">
        <v>35</v>
      </c>
      <c r="J227" s="32">
        <f t="shared" si="9"/>
        <v>-21</v>
      </c>
      <c r="K227" s="40">
        <f t="shared" si="10"/>
        <v>2.7191496712400003</v>
      </c>
      <c r="L227" s="40">
        <f t="shared" si="11"/>
        <v>562.59806112668457</v>
      </c>
    </row>
    <row r="228" spans="2:12" x14ac:dyDescent="0.25">
      <c r="B228" s="33" t="s">
        <v>253</v>
      </c>
      <c r="C228" s="44"/>
      <c r="E228" s="18"/>
      <c r="F228" s="3" t="s">
        <v>24</v>
      </c>
      <c r="G228" s="3" t="s">
        <v>241</v>
      </c>
      <c r="H228" s="36">
        <v>24</v>
      </c>
      <c r="I228" s="37">
        <v>0</v>
      </c>
      <c r="J228" s="32">
        <f t="shared" si="9"/>
        <v>24</v>
      </c>
      <c r="K228" s="40">
        <f t="shared" si="10"/>
        <v>0</v>
      </c>
      <c r="L228" s="40">
        <f t="shared" si="11"/>
        <v>576</v>
      </c>
    </row>
    <row r="229" spans="2:12" x14ac:dyDescent="0.25">
      <c r="B229" s="33" t="s">
        <v>77</v>
      </c>
      <c r="C229" s="44"/>
      <c r="E229" s="18"/>
      <c r="F229" s="3" t="s">
        <v>78</v>
      </c>
      <c r="G229" s="3" t="s">
        <v>232</v>
      </c>
      <c r="H229" s="36">
        <v>37</v>
      </c>
      <c r="I229" s="37">
        <v>14</v>
      </c>
      <c r="J229" s="32">
        <f t="shared" si="9"/>
        <v>23</v>
      </c>
      <c r="K229" s="40">
        <f t="shared" si="10"/>
        <v>0</v>
      </c>
      <c r="L229" s="40">
        <f t="shared" si="11"/>
        <v>529</v>
      </c>
    </row>
    <row r="230" spans="2:12" ht="16.5" thickBot="1" x14ac:dyDescent="0.3">
      <c r="B230" s="33" t="s">
        <v>254</v>
      </c>
      <c r="C230" s="45"/>
      <c r="E230" s="18"/>
      <c r="F230" s="3" t="s">
        <v>124</v>
      </c>
      <c r="G230" s="3" t="s">
        <v>120</v>
      </c>
      <c r="H230" s="36">
        <v>48</v>
      </c>
      <c r="I230" s="37">
        <v>10</v>
      </c>
      <c r="J230" s="32">
        <f t="shared" si="9"/>
        <v>38</v>
      </c>
      <c r="K230" s="40">
        <f t="shared" si="10"/>
        <v>3.2352783314647291</v>
      </c>
      <c r="L230" s="40">
        <f t="shared" si="11"/>
        <v>1208.5858726907259</v>
      </c>
    </row>
    <row r="231" spans="2:12" ht="16.5" thickTop="1" x14ac:dyDescent="0.25">
      <c r="E231" s="18"/>
      <c r="F231" s="3" t="s">
        <v>83</v>
      </c>
      <c r="G231" s="3" t="s">
        <v>98</v>
      </c>
      <c r="H231" s="36">
        <v>63</v>
      </c>
      <c r="I231" s="37">
        <v>49</v>
      </c>
      <c r="J231" s="32">
        <f t="shared" si="9"/>
        <v>14</v>
      </c>
      <c r="K231" s="40">
        <f t="shared" si="10"/>
        <v>-15.071044877247925</v>
      </c>
      <c r="L231" s="40">
        <f t="shared" si="11"/>
        <v>845.12565025496281</v>
      </c>
    </row>
    <row r="232" spans="2:12" x14ac:dyDescent="0.25">
      <c r="E232" s="18"/>
      <c r="F232" s="3" t="s">
        <v>59</v>
      </c>
      <c r="G232" s="3" t="s">
        <v>38</v>
      </c>
      <c r="H232" s="36">
        <v>19</v>
      </c>
      <c r="I232" s="37">
        <v>24</v>
      </c>
      <c r="J232" s="32">
        <f t="shared" si="9"/>
        <v>-5</v>
      </c>
      <c r="K232" s="40">
        <f t="shared" si="10"/>
        <v>-3.41485830645165</v>
      </c>
      <c r="L232" s="40">
        <f t="shared" si="11"/>
        <v>2.512674188625331</v>
      </c>
    </row>
    <row r="233" spans="2:12" x14ac:dyDescent="0.25">
      <c r="E233" s="18"/>
      <c r="F233" s="3" t="s">
        <v>55</v>
      </c>
      <c r="G233" s="3" t="s">
        <v>42</v>
      </c>
      <c r="H233" s="36">
        <v>45</v>
      </c>
      <c r="I233" s="37">
        <v>31</v>
      </c>
      <c r="J233" s="32">
        <f t="shared" si="9"/>
        <v>14</v>
      </c>
      <c r="K233" s="40">
        <f t="shared" si="10"/>
        <v>0</v>
      </c>
      <c r="L233" s="40">
        <f t="shared" si="11"/>
        <v>196</v>
      </c>
    </row>
    <row r="234" spans="2:12" x14ac:dyDescent="0.25">
      <c r="E234" s="18"/>
      <c r="F234" s="3" t="s">
        <v>9</v>
      </c>
      <c r="G234" s="3" t="s">
        <v>107</v>
      </c>
      <c r="H234" s="36">
        <v>7</v>
      </c>
      <c r="I234" s="37">
        <v>21</v>
      </c>
      <c r="J234" s="32">
        <f t="shared" si="9"/>
        <v>-14</v>
      </c>
      <c r="K234" s="40">
        <f t="shared" si="10"/>
        <v>0</v>
      </c>
      <c r="L234" s="40">
        <f t="shared" si="11"/>
        <v>196</v>
      </c>
    </row>
    <row r="235" spans="2:12" x14ac:dyDescent="0.25">
      <c r="E235" s="18"/>
      <c r="F235" s="3" t="s">
        <v>18</v>
      </c>
      <c r="G235" s="3" t="s">
        <v>174</v>
      </c>
      <c r="H235" s="36">
        <v>59</v>
      </c>
      <c r="I235" s="37">
        <v>24</v>
      </c>
      <c r="J235" s="32">
        <f t="shared" si="9"/>
        <v>35</v>
      </c>
      <c r="K235" s="40">
        <f t="shared" si="10"/>
        <v>29.091239951087537</v>
      </c>
      <c r="L235" s="40">
        <f t="shared" si="11"/>
        <v>34.91344531562401</v>
      </c>
    </row>
    <row r="236" spans="2:12" x14ac:dyDescent="0.25">
      <c r="E236" s="18"/>
      <c r="F236" s="3" t="s">
        <v>33</v>
      </c>
      <c r="G236" s="3" t="s">
        <v>168</v>
      </c>
      <c r="H236" s="36">
        <v>68</v>
      </c>
      <c r="I236" s="37">
        <v>0</v>
      </c>
      <c r="J236" s="32">
        <f t="shared" si="9"/>
        <v>68</v>
      </c>
      <c r="K236" s="40">
        <f t="shared" si="10"/>
        <v>44.530873121939223</v>
      </c>
      <c r="L236" s="40">
        <f t="shared" si="11"/>
        <v>550.79991641851484</v>
      </c>
    </row>
    <row r="237" spans="2:12" x14ac:dyDescent="0.25">
      <c r="E237" s="18"/>
      <c r="F237" s="3" t="s">
        <v>77</v>
      </c>
      <c r="G237" s="3" t="s">
        <v>253</v>
      </c>
      <c r="H237" s="36">
        <v>17</v>
      </c>
      <c r="I237" s="37">
        <v>14</v>
      </c>
      <c r="J237" s="32">
        <f t="shared" si="9"/>
        <v>3</v>
      </c>
      <c r="K237" s="40">
        <f t="shared" si="10"/>
        <v>0</v>
      </c>
      <c r="L237" s="40">
        <f t="shared" si="11"/>
        <v>9</v>
      </c>
    </row>
    <row r="238" spans="2:12" x14ac:dyDescent="0.25">
      <c r="E238" s="18"/>
      <c r="F238" s="3" t="s">
        <v>23</v>
      </c>
      <c r="G238" s="3" t="s">
        <v>35</v>
      </c>
      <c r="H238" s="36">
        <v>31</v>
      </c>
      <c r="I238" s="37">
        <v>17</v>
      </c>
      <c r="J238" s="32">
        <f t="shared" si="9"/>
        <v>14</v>
      </c>
      <c r="K238" s="40">
        <f t="shared" si="10"/>
        <v>0</v>
      </c>
      <c r="L238" s="40">
        <f t="shared" si="11"/>
        <v>196</v>
      </c>
    </row>
    <row r="239" spans="2:12" x14ac:dyDescent="0.25">
      <c r="E239" s="18"/>
      <c r="F239" s="3" t="s">
        <v>1</v>
      </c>
      <c r="G239" s="3" t="s">
        <v>26</v>
      </c>
      <c r="H239" s="36">
        <v>56</v>
      </c>
      <c r="I239" s="37">
        <v>36</v>
      </c>
      <c r="J239" s="32">
        <f t="shared" si="9"/>
        <v>20</v>
      </c>
      <c r="K239" s="40">
        <f t="shared" si="10"/>
        <v>14.433579765018527</v>
      </c>
      <c r="L239" s="40">
        <f t="shared" si="11"/>
        <v>30.985034232411202</v>
      </c>
    </row>
    <row r="240" spans="2:12" x14ac:dyDescent="0.25">
      <c r="E240" s="18"/>
      <c r="F240" s="3" t="s">
        <v>34</v>
      </c>
      <c r="G240" s="3" t="s">
        <v>43</v>
      </c>
      <c r="H240" s="36">
        <v>24</v>
      </c>
      <c r="I240" s="37">
        <v>63</v>
      </c>
      <c r="J240" s="32">
        <f t="shared" si="9"/>
        <v>-39</v>
      </c>
      <c r="K240" s="40">
        <f t="shared" si="10"/>
        <v>-10.806050373968668</v>
      </c>
      <c r="L240" s="40">
        <f t="shared" si="11"/>
        <v>794.89879551519232</v>
      </c>
    </row>
    <row r="241" spans="5:12" x14ac:dyDescent="0.25">
      <c r="E241" s="18"/>
      <c r="F241" s="3" t="s">
        <v>232</v>
      </c>
      <c r="G241" s="3" t="s">
        <v>18</v>
      </c>
      <c r="H241" s="36">
        <v>39</v>
      </c>
      <c r="I241" s="37">
        <v>36</v>
      </c>
      <c r="J241" s="32">
        <f t="shared" si="9"/>
        <v>3</v>
      </c>
      <c r="K241" s="40">
        <f t="shared" si="10"/>
        <v>0</v>
      </c>
      <c r="L241" s="40">
        <f t="shared" si="11"/>
        <v>9</v>
      </c>
    </row>
    <row r="242" spans="5:12" x14ac:dyDescent="0.25">
      <c r="E242" s="18"/>
      <c r="F242" s="3" t="s">
        <v>100</v>
      </c>
      <c r="G242" s="3" t="s">
        <v>124</v>
      </c>
      <c r="H242" s="36">
        <v>45</v>
      </c>
      <c r="I242" s="37">
        <v>23</v>
      </c>
      <c r="J242" s="32">
        <f t="shared" si="9"/>
        <v>22</v>
      </c>
      <c r="K242" s="40">
        <f t="shared" si="10"/>
        <v>40.136459202136827</v>
      </c>
      <c r="L242" s="40">
        <f t="shared" si="11"/>
        <v>328.9311523907736</v>
      </c>
    </row>
    <row r="243" spans="5:12" x14ac:dyDescent="0.25">
      <c r="E243" s="18"/>
      <c r="F243" s="3" t="s">
        <v>152</v>
      </c>
      <c r="G243" s="3" t="s">
        <v>179</v>
      </c>
      <c r="H243" s="36">
        <v>72</v>
      </c>
      <c r="I243" s="37">
        <v>7</v>
      </c>
      <c r="J243" s="32">
        <f t="shared" si="9"/>
        <v>65</v>
      </c>
      <c r="K243" s="40">
        <f t="shared" si="10"/>
        <v>59.110916788080957</v>
      </c>
      <c r="L243" s="40">
        <f t="shared" si="11"/>
        <v>34.68130107690672</v>
      </c>
    </row>
    <row r="244" spans="5:12" x14ac:dyDescent="0.25">
      <c r="E244" s="18"/>
      <c r="F244" s="3" t="s">
        <v>119</v>
      </c>
      <c r="G244" s="3" t="s">
        <v>111</v>
      </c>
      <c r="H244" s="36">
        <v>14</v>
      </c>
      <c r="I244" s="37">
        <v>35</v>
      </c>
      <c r="J244" s="32">
        <f t="shared" si="9"/>
        <v>-21</v>
      </c>
      <c r="K244" s="40">
        <f t="shared" si="10"/>
        <v>-3.3538427923361787</v>
      </c>
      <c r="L244" s="40">
        <f t="shared" si="11"/>
        <v>311.38686419758591</v>
      </c>
    </row>
    <row r="245" spans="5:12" x14ac:dyDescent="0.25">
      <c r="E245" s="18"/>
      <c r="F245" s="3" t="s">
        <v>104</v>
      </c>
      <c r="G245" s="3" t="s">
        <v>209</v>
      </c>
      <c r="H245" s="36">
        <v>27</v>
      </c>
      <c r="I245" s="37">
        <v>20</v>
      </c>
      <c r="J245" s="32">
        <f t="shared" si="9"/>
        <v>7</v>
      </c>
      <c r="K245" s="40">
        <f t="shared" si="10"/>
        <v>14.174993691889547</v>
      </c>
      <c r="L245" s="40">
        <f t="shared" si="11"/>
        <v>51.480534478654796</v>
      </c>
    </row>
    <row r="246" spans="5:12" x14ac:dyDescent="0.25">
      <c r="E246" s="18"/>
      <c r="F246" s="3" t="s">
        <v>82</v>
      </c>
      <c r="G246" s="3" t="s">
        <v>92</v>
      </c>
      <c r="H246" s="36">
        <v>34</v>
      </c>
      <c r="I246" s="37">
        <v>3</v>
      </c>
      <c r="J246" s="32">
        <f t="shared" si="9"/>
        <v>31</v>
      </c>
      <c r="K246" s="40">
        <f t="shared" si="10"/>
        <v>16.053752169208337</v>
      </c>
      <c r="L246" s="40">
        <f t="shared" si="11"/>
        <v>223.39032421944449</v>
      </c>
    </row>
    <row r="247" spans="5:12" x14ac:dyDescent="0.25">
      <c r="E247" s="18"/>
      <c r="F247" s="3" t="s">
        <v>115</v>
      </c>
      <c r="G247" s="3" t="s">
        <v>74</v>
      </c>
      <c r="H247" s="36">
        <v>26</v>
      </c>
      <c r="I247" s="37">
        <v>7</v>
      </c>
      <c r="J247" s="32">
        <f t="shared" si="9"/>
        <v>19</v>
      </c>
      <c r="K247" s="40">
        <f t="shared" si="10"/>
        <v>0.8534218400050726</v>
      </c>
      <c r="L247" s="40">
        <f t="shared" si="11"/>
        <v>329.29829891680487</v>
      </c>
    </row>
    <row r="248" spans="5:12" x14ac:dyDescent="0.25">
      <c r="E248" s="18"/>
      <c r="F248" s="3" t="s">
        <v>157</v>
      </c>
      <c r="G248" s="3" t="s">
        <v>200</v>
      </c>
      <c r="H248" s="36">
        <v>30</v>
      </c>
      <c r="I248" s="37">
        <v>3</v>
      </c>
      <c r="J248" s="32">
        <f t="shared" si="9"/>
        <v>27</v>
      </c>
      <c r="K248" s="40">
        <f t="shared" si="10"/>
        <v>21.124129884687054</v>
      </c>
      <c r="L248" s="40">
        <f t="shared" si="11"/>
        <v>34.52584961202777</v>
      </c>
    </row>
    <row r="249" spans="5:12" x14ac:dyDescent="0.25">
      <c r="E249" s="18"/>
      <c r="F249" s="3" t="s">
        <v>101</v>
      </c>
      <c r="G249" s="3" t="s">
        <v>48</v>
      </c>
      <c r="H249" s="36">
        <v>13</v>
      </c>
      <c r="I249" s="37">
        <v>42</v>
      </c>
      <c r="J249" s="32">
        <f t="shared" si="9"/>
        <v>-29</v>
      </c>
      <c r="K249" s="40">
        <f t="shared" si="10"/>
        <v>-5.0590980821440468</v>
      </c>
      <c r="L249" s="40">
        <f t="shared" si="11"/>
        <v>573.16678464039887</v>
      </c>
    </row>
    <row r="250" spans="5:12" x14ac:dyDescent="0.25">
      <c r="E250" s="18"/>
      <c r="F250" s="3" t="s">
        <v>5</v>
      </c>
      <c r="G250" s="3" t="s">
        <v>199</v>
      </c>
      <c r="H250" s="36">
        <v>17</v>
      </c>
      <c r="I250" s="37">
        <v>5</v>
      </c>
      <c r="J250" s="32">
        <f t="shared" si="9"/>
        <v>12</v>
      </c>
      <c r="K250" s="40">
        <f t="shared" si="10"/>
        <v>-8.3725710869796117</v>
      </c>
      <c r="L250" s="40">
        <f t="shared" si="11"/>
        <v>415.04165269403762</v>
      </c>
    </row>
    <row r="251" spans="5:12" x14ac:dyDescent="0.25">
      <c r="E251" s="18"/>
      <c r="F251" s="3" t="s">
        <v>118</v>
      </c>
      <c r="G251" s="3" t="s">
        <v>42</v>
      </c>
      <c r="H251" s="36">
        <v>34</v>
      </c>
      <c r="I251" s="37">
        <v>30</v>
      </c>
      <c r="J251" s="32">
        <f t="shared" si="9"/>
        <v>4</v>
      </c>
      <c r="K251" s="40">
        <f t="shared" si="10"/>
        <v>13.396958245713565</v>
      </c>
      <c r="L251" s="40">
        <f t="shared" si="11"/>
        <v>88.302824271684159</v>
      </c>
    </row>
    <row r="252" spans="5:12" x14ac:dyDescent="0.25">
      <c r="E252" s="18"/>
      <c r="F252" s="3" t="s">
        <v>116</v>
      </c>
      <c r="G252" s="3" t="s">
        <v>81</v>
      </c>
      <c r="H252" s="36">
        <v>21</v>
      </c>
      <c r="I252" s="37">
        <v>49</v>
      </c>
      <c r="J252" s="32">
        <f t="shared" si="9"/>
        <v>-28</v>
      </c>
      <c r="K252" s="40">
        <f t="shared" si="10"/>
        <v>-22.832062309352775</v>
      </c>
      <c r="L252" s="40">
        <f t="shared" si="11"/>
        <v>26.707579974412173</v>
      </c>
    </row>
    <row r="253" spans="5:12" x14ac:dyDescent="0.25">
      <c r="E253" s="18"/>
      <c r="F253" s="3" t="s">
        <v>197</v>
      </c>
      <c r="G253" s="3" t="s">
        <v>166</v>
      </c>
      <c r="H253" s="36">
        <v>28</v>
      </c>
      <c r="I253" s="37">
        <v>30</v>
      </c>
      <c r="J253" s="32">
        <f t="shared" si="9"/>
        <v>-2</v>
      </c>
      <c r="K253" s="40">
        <f t="shared" si="10"/>
        <v>9.7362437522558078</v>
      </c>
      <c r="L253" s="40">
        <f t="shared" si="11"/>
        <v>137.73941741236348</v>
      </c>
    </row>
    <row r="254" spans="5:12" x14ac:dyDescent="0.25">
      <c r="E254" s="18"/>
      <c r="F254" s="3" t="s">
        <v>86</v>
      </c>
      <c r="G254" s="3" t="s">
        <v>214</v>
      </c>
      <c r="H254" s="36">
        <v>55</v>
      </c>
      <c r="I254" s="37">
        <v>13</v>
      </c>
      <c r="J254" s="32">
        <f t="shared" si="9"/>
        <v>42</v>
      </c>
      <c r="K254" s="40">
        <f t="shared" si="10"/>
        <v>11.116657317202572</v>
      </c>
      <c r="L254" s="40">
        <f t="shared" si="11"/>
        <v>953.78085526309735</v>
      </c>
    </row>
    <row r="255" spans="5:12" x14ac:dyDescent="0.25">
      <c r="E255" s="18"/>
      <c r="F255" s="3" t="s">
        <v>24</v>
      </c>
      <c r="G255" s="3" t="s">
        <v>66</v>
      </c>
      <c r="H255" s="36">
        <v>21</v>
      </c>
      <c r="I255" s="37">
        <v>47</v>
      </c>
      <c r="J255" s="32">
        <f t="shared" si="9"/>
        <v>-26</v>
      </c>
      <c r="K255" s="40">
        <f t="shared" si="10"/>
        <v>-13.72618425370103</v>
      </c>
      <c r="L255" s="40">
        <f t="shared" si="11"/>
        <v>150.64655297409655</v>
      </c>
    </row>
    <row r="256" spans="5:12" x14ac:dyDescent="0.25">
      <c r="E256" s="18"/>
      <c r="F256" s="3" t="s">
        <v>72</v>
      </c>
      <c r="G256" s="3" t="s">
        <v>61</v>
      </c>
      <c r="H256" s="36">
        <v>37</v>
      </c>
      <c r="I256" s="37">
        <v>19</v>
      </c>
      <c r="J256" s="32">
        <f t="shared" si="9"/>
        <v>18</v>
      </c>
      <c r="K256" s="40">
        <f t="shared" si="10"/>
        <v>-5.3631475714429868</v>
      </c>
      <c r="L256" s="40">
        <f t="shared" si="11"/>
        <v>545.83666444502228</v>
      </c>
    </row>
    <row r="257" spans="5:12" x14ac:dyDescent="0.25">
      <c r="E257" s="18"/>
      <c r="F257" s="3" t="s">
        <v>93</v>
      </c>
      <c r="G257" s="3" t="s">
        <v>49</v>
      </c>
      <c r="H257" s="36">
        <v>29</v>
      </c>
      <c r="I257" s="37">
        <v>43</v>
      </c>
      <c r="J257" s="32">
        <f t="shared" si="9"/>
        <v>-14</v>
      </c>
      <c r="K257" s="40">
        <f t="shared" si="10"/>
        <v>-10.271838756483987</v>
      </c>
      <c r="L257" s="40">
        <f t="shared" si="11"/>
        <v>13.899186257654863</v>
      </c>
    </row>
    <row r="258" spans="5:12" x14ac:dyDescent="0.25">
      <c r="E258" s="18"/>
      <c r="F258" s="3" t="s">
        <v>94</v>
      </c>
      <c r="G258" s="3" t="s">
        <v>170</v>
      </c>
      <c r="H258" s="36">
        <v>42</v>
      </c>
      <c r="I258" s="37">
        <v>21</v>
      </c>
      <c r="J258" s="32">
        <f t="shared" si="9"/>
        <v>21</v>
      </c>
      <c r="K258" s="40">
        <f t="shared" si="10"/>
        <v>31.098643193008122</v>
      </c>
      <c r="L258" s="40">
        <f t="shared" si="11"/>
        <v>101.98259433968929</v>
      </c>
    </row>
    <row r="259" spans="5:12" x14ac:dyDescent="0.25">
      <c r="E259" s="18"/>
      <c r="F259" s="3" t="s">
        <v>98</v>
      </c>
      <c r="G259" s="3" t="s">
        <v>244</v>
      </c>
      <c r="H259" s="36">
        <v>70</v>
      </c>
      <c r="I259" s="37">
        <v>14</v>
      </c>
      <c r="J259" s="32">
        <f t="shared" si="9"/>
        <v>56</v>
      </c>
      <c r="K259" s="40">
        <f t="shared" si="10"/>
        <v>15.071044877247925</v>
      </c>
      <c r="L259" s="40">
        <f t="shared" si="11"/>
        <v>1675.1793674402531</v>
      </c>
    </row>
    <row r="260" spans="5:12" x14ac:dyDescent="0.25">
      <c r="E260" s="18"/>
      <c r="F260" s="3" t="s">
        <v>69</v>
      </c>
      <c r="G260" s="3" t="s">
        <v>187</v>
      </c>
      <c r="H260" s="36">
        <v>19</v>
      </c>
      <c r="I260" s="37">
        <v>35</v>
      </c>
      <c r="J260" s="32">
        <f t="shared" si="9"/>
        <v>-16</v>
      </c>
      <c r="K260" s="40">
        <f t="shared" si="10"/>
        <v>-21.903488437755435</v>
      </c>
      <c r="L260" s="40">
        <f t="shared" si="11"/>
        <v>34.851175734712108</v>
      </c>
    </row>
    <row r="261" spans="5:12" x14ac:dyDescent="0.25">
      <c r="E261" s="18"/>
      <c r="F261" s="3" t="s">
        <v>36</v>
      </c>
      <c r="G261" s="3" t="s">
        <v>2</v>
      </c>
      <c r="H261" s="36">
        <v>26</v>
      </c>
      <c r="I261" s="37">
        <v>13</v>
      </c>
      <c r="J261" s="32">
        <f t="shared" si="9"/>
        <v>13</v>
      </c>
      <c r="K261" s="40">
        <f t="shared" si="10"/>
        <v>14.658404624899308</v>
      </c>
      <c r="L261" s="40">
        <f t="shared" si="11"/>
        <v>2.7503058998874153</v>
      </c>
    </row>
    <row r="262" spans="5:12" x14ac:dyDescent="0.25">
      <c r="E262" s="18"/>
      <c r="F262" s="3" t="s">
        <v>112</v>
      </c>
      <c r="G262" s="3" t="s">
        <v>91</v>
      </c>
      <c r="H262" s="36">
        <v>28</v>
      </c>
      <c r="I262" s="37">
        <v>7</v>
      </c>
      <c r="J262" s="32">
        <f t="shared" ref="J262:J325" si="12">H262-I262</f>
        <v>21</v>
      </c>
      <c r="K262" s="40">
        <f t="shared" si="10"/>
        <v>-9.5091270831231611</v>
      </c>
      <c r="L262" s="40">
        <f t="shared" si="11"/>
        <v>930.80683537415916</v>
      </c>
    </row>
    <row r="263" spans="5:12" x14ac:dyDescent="0.25">
      <c r="E263" s="18"/>
      <c r="F263" s="3" t="s">
        <v>198</v>
      </c>
      <c r="G263" s="3" t="s">
        <v>123</v>
      </c>
      <c r="H263" s="36">
        <v>38</v>
      </c>
      <c r="I263" s="37">
        <v>21</v>
      </c>
      <c r="J263" s="32">
        <f t="shared" si="12"/>
        <v>17</v>
      </c>
      <c r="K263" s="40">
        <f t="shared" ref="K263:K326" si="13">VLOOKUP(F263,$B$12:$C$230,2,FALSE)-VLOOKUP(G263,$B$12:$C$230,2,FALSE)+$B$3</f>
        <v>11.377130248507424</v>
      </c>
      <c r="L263" s="40">
        <f t="shared" ref="L263:L326" si="14">(J263-K263)^2</f>
        <v>31.616664242250188</v>
      </c>
    </row>
    <row r="264" spans="5:12" x14ac:dyDescent="0.25">
      <c r="E264" s="18"/>
      <c r="F264" s="3" t="s">
        <v>54</v>
      </c>
      <c r="G264" s="3" t="s">
        <v>21</v>
      </c>
      <c r="H264" s="36">
        <v>42</v>
      </c>
      <c r="I264" s="37">
        <v>13</v>
      </c>
      <c r="J264" s="32">
        <f t="shared" si="12"/>
        <v>29</v>
      </c>
      <c r="K264" s="40">
        <f t="shared" si="13"/>
        <v>2.6530695317811546</v>
      </c>
      <c r="L264" s="40">
        <f t="shared" si="14"/>
        <v>694.16074509715838</v>
      </c>
    </row>
    <row r="265" spans="5:12" x14ac:dyDescent="0.25">
      <c r="E265" s="18"/>
      <c r="F265" s="3" t="s">
        <v>13</v>
      </c>
      <c r="G265" s="3" t="s">
        <v>163</v>
      </c>
      <c r="H265" s="36">
        <v>49</v>
      </c>
      <c r="I265" s="37">
        <v>31</v>
      </c>
      <c r="J265" s="32">
        <f t="shared" si="12"/>
        <v>18</v>
      </c>
      <c r="K265" s="40">
        <f t="shared" si="13"/>
        <v>-8.5262371225331552</v>
      </c>
      <c r="L265" s="40">
        <f t="shared" si="14"/>
        <v>703.64125588085597</v>
      </c>
    </row>
    <row r="266" spans="5:12" x14ac:dyDescent="0.25">
      <c r="E266" s="18"/>
      <c r="F266" s="3" t="s">
        <v>84</v>
      </c>
      <c r="G266" s="3" t="s">
        <v>52</v>
      </c>
      <c r="H266" s="36">
        <v>52</v>
      </c>
      <c r="I266" s="37">
        <v>35</v>
      </c>
      <c r="J266" s="32">
        <f t="shared" si="12"/>
        <v>17</v>
      </c>
      <c r="K266" s="40">
        <f t="shared" si="13"/>
        <v>7.4273298286172063</v>
      </c>
      <c r="L266" s="40">
        <f t="shared" si="14"/>
        <v>91.636014210081868</v>
      </c>
    </row>
    <row r="267" spans="5:12" x14ac:dyDescent="0.25">
      <c r="E267" s="18"/>
      <c r="F267" s="3" t="s">
        <v>202</v>
      </c>
      <c r="G267" s="3" t="s">
        <v>85</v>
      </c>
      <c r="H267" s="36">
        <v>31</v>
      </c>
      <c r="I267" s="37">
        <v>17</v>
      </c>
      <c r="J267" s="32">
        <f t="shared" si="12"/>
        <v>14</v>
      </c>
      <c r="K267" s="40">
        <f t="shared" si="13"/>
        <v>7.6121360004788752</v>
      </c>
      <c r="L267" s="40">
        <f t="shared" si="14"/>
        <v>40.804806476378019</v>
      </c>
    </row>
    <row r="268" spans="5:12" x14ac:dyDescent="0.25">
      <c r="E268" s="18"/>
      <c r="F268" s="3" t="s">
        <v>156</v>
      </c>
      <c r="G268" s="3" t="s">
        <v>203</v>
      </c>
      <c r="H268" s="36">
        <v>23</v>
      </c>
      <c r="I268" s="37">
        <v>38</v>
      </c>
      <c r="J268" s="32">
        <f t="shared" si="12"/>
        <v>-15</v>
      </c>
      <c r="K268" s="40">
        <f t="shared" si="13"/>
        <v>-19.61291854931352</v>
      </c>
      <c r="L268" s="40">
        <f t="shared" si="14"/>
        <v>21.279017542600748</v>
      </c>
    </row>
    <row r="269" spans="5:12" x14ac:dyDescent="0.25">
      <c r="E269" s="18"/>
      <c r="F269" s="3" t="s">
        <v>99</v>
      </c>
      <c r="G269" s="3" t="s">
        <v>59</v>
      </c>
      <c r="H269" s="36">
        <v>56</v>
      </c>
      <c r="I269" s="37">
        <v>10</v>
      </c>
      <c r="J269" s="32">
        <f t="shared" si="12"/>
        <v>46</v>
      </c>
      <c r="K269" s="40">
        <f t="shared" si="13"/>
        <v>27.008815937388881</v>
      </c>
      <c r="L269" s="40">
        <f t="shared" si="14"/>
        <v>360.66507209997457</v>
      </c>
    </row>
    <row r="270" spans="5:12" x14ac:dyDescent="0.25">
      <c r="E270" s="18"/>
      <c r="F270" s="3" t="s">
        <v>96</v>
      </c>
      <c r="G270" s="3" t="s">
        <v>28</v>
      </c>
      <c r="H270" s="36">
        <v>21</v>
      </c>
      <c r="I270" s="37">
        <v>35</v>
      </c>
      <c r="J270" s="32">
        <f t="shared" si="12"/>
        <v>-14</v>
      </c>
      <c r="K270" s="40">
        <f t="shared" si="13"/>
        <v>-8.1196084479036106</v>
      </c>
      <c r="L270" s="40">
        <f t="shared" si="14"/>
        <v>34.579004805966584</v>
      </c>
    </row>
    <row r="271" spans="5:12" x14ac:dyDescent="0.25">
      <c r="E271" s="18"/>
      <c r="F271" s="3" t="s">
        <v>88</v>
      </c>
      <c r="G271" s="3" t="s">
        <v>6</v>
      </c>
      <c r="H271" s="36">
        <v>38</v>
      </c>
      <c r="I271" s="37">
        <v>17</v>
      </c>
      <c r="J271" s="32">
        <f t="shared" si="12"/>
        <v>21</v>
      </c>
      <c r="K271" s="40">
        <f t="shared" si="13"/>
        <v>21.784246092795609</v>
      </c>
      <c r="L271" s="40">
        <f t="shared" si="14"/>
        <v>0.61504193406517893</v>
      </c>
    </row>
    <row r="272" spans="5:12" x14ac:dyDescent="0.25">
      <c r="E272" s="18"/>
      <c r="F272" s="3" t="s">
        <v>241</v>
      </c>
      <c r="G272" s="3" t="s">
        <v>16</v>
      </c>
      <c r="H272" s="36">
        <v>20</v>
      </c>
      <c r="I272" s="37">
        <v>27</v>
      </c>
      <c r="J272" s="32">
        <f t="shared" si="12"/>
        <v>-7</v>
      </c>
      <c r="K272" s="40">
        <f t="shared" si="13"/>
        <v>0</v>
      </c>
      <c r="L272" s="40">
        <f t="shared" si="14"/>
        <v>49</v>
      </c>
    </row>
    <row r="273" spans="5:12" x14ac:dyDescent="0.25">
      <c r="E273" s="18"/>
      <c r="F273" s="3" t="s">
        <v>50</v>
      </c>
      <c r="G273" s="3" t="s">
        <v>71</v>
      </c>
      <c r="H273" s="36">
        <v>38</v>
      </c>
      <c r="I273" s="37">
        <v>35</v>
      </c>
      <c r="J273" s="32">
        <f t="shared" si="12"/>
        <v>3</v>
      </c>
      <c r="K273" s="40">
        <f t="shared" si="13"/>
        <v>0</v>
      </c>
      <c r="L273" s="40">
        <f t="shared" si="14"/>
        <v>9</v>
      </c>
    </row>
    <row r="274" spans="5:12" x14ac:dyDescent="0.25">
      <c r="E274" s="18"/>
      <c r="F274" s="3" t="s">
        <v>46</v>
      </c>
      <c r="G274" s="3" t="s">
        <v>25</v>
      </c>
      <c r="H274" s="36">
        <v>20</v>
      </c>
      <c r="I274" s="37">
        <v>37</v>
      </c>
      <c r="J274" s="32">
        <f t="shared" si="12"/>
        <v>-17</v>
      </c>
      <c r="K274" s="40">
        <f t="shared" si="13"/>
        <v>5.4916410613258968</v>
      </c>
      <c r="L274" s="40">
        <f t="shared" si="14"/>
        <v>505.87391763152112</v>
      </c>
    </row>
    <row r="275" spans="5:12" x14ac:dyDescent="0.25">
      <c r="E275" s="18"/>
      <c r="F275" s="3" t="s">
        <v>196</v>
      </c>
      <c r="G275" s="3" t="s">
        <v>79</v>
      </c>
      <c r="H275" s="36">
        <v>7</v>
      </c>
      <c r="I275" s="37">
        <v>47</v>
      </c>
      <c r="J275" s="32">
        <f t="shared" si="12"/>
        <v>-40</v>
      </c>
      <c r="K275" s="40">
        <f t="shared" si="13"/>
        <v>-2.5203703596613485</v>
      </c>
      <c r="L275" s="40">
        <f t="shared" si="14"/>
        <v>1404.7226379769515</v>
      </c>
    </row>
    <row r="276" spans="5:12" x14ac:dyDescent="0.25">
      <c r="E276" s="18"/>
      <c r="F276" s="3" t="s">
        <v>73</v>
      </c>
      <c r="G276" s="3" t="s">
        <v>31</v>
      </c>
      <c r="H276" s="36">
        <v>27</v>
      </c>
      <c r="I276" s="37">
        <v>56</v>
      </c>
      <c r="J276" s="32">
        <f t="shared" si="12"/>
        <v>-29</v>
      </c>
      <c r="K276" s="40">
        <f t="shared" si="13"/>
        <v>0</v>
      </c>
      <c r="L276" s="40">
        <f t="shared" si="14"/>
        <v>841</v>
      </c>
    </row>
    <row r="277" spans="5:12" x14ac:dyDescent="0.25">
      <c r="E277" s="18"/>
      <c r="F277" s="3" t="s">
        <v>41</v>
      </c>
      <c r="G277" s="3" t="s">
        <v>102</v>
      </c>
      <c r="H277" s="36">
        <v>49</v>
      </c>
      <c r="I277" s="37">
        <v>6</v>
      </c>
      <c r="J277" s="32">
        <f t="shared" si="12"/>
        <v>43</v>
      </c>
      <c r="K277" s="40">
        <f t="shared" si="13"/>
        <v>0</v>
      </c>
      <c r="L277" s="40">
        <f t="shared" si="14"/>
        <v>1849</v>
      </c>
    </row>
    <row r="278" spans="5:12" x14ac:dyDescent="0.25">
      <c r="E278" s="18"/>
      <c r="F278" s="3" t="s">
        <v>108</v>
      </c>
      <c r="G278" s="3" t="s">
        <v>122</v>
      </c>
      <c r="H278" s="36">
        <v>28</v>
      </c>
      <c r="I278" s="37">
        <v>21</v>
      </c>
      <c r="J278" s="32">
        <f t="shared" si="12"/>
        <v>7</v>
      </c>
      <c r="K278" s="40">
        <f t="shared" si="13"/>
        <v>-12.112028332898081</v>
      </c>
      <c r="L278" s="40">
        <f t="shared" si="14"/>
        <v>365.26962699749902</v>
      </c>
    </row>
    <row r="279" spans="5:12" x14ac:dyDescent="0.25">
      <c r="E279" s="18"/>
      <c r="F279" s="3" t="s">
        <v>219</v>
      </c>
      <c r="G279" s="3" t="s">
        <v>117</v>
      </c>
      <c r="H279" s="36">
        <v>49</v>
      </c>
      <c r="I279" s="37">
        <v>35</v>
      </c>
      <c r="J279" s="32">
        <f t="shared" si="12"/>
        <v>14</v>
      </c>
      <c r="K279" s="40">
        <f t="shared" si="13"/>
        <v>0</v>
      </c>
      <c r="L279" s="40">
        <f t="shared" si="14"/>
        <v>196</v>
      </c>
    </row>
    <row r="280" spans="5:12" x14ac:dyDescent="0.25">
      <c r="E280" s="18"/>
      <c r="F280" s="3" t="s">
        <v>67</v>
      </c>
      <c r="G280" s="3" t="s">
        <v>64</v>
      </c>
      <c r="H280" s="36">
        <v>30</v>
      </c>
      <c r="I280" s="37">
        <v>13</v>
      </c>
      <c r="J280" s="32">
        <f t="shared" si="12"/>
        <v>17</v>
      </c>
      <c r="K280" s="40">
        <f t="shared" si="13"/>
        <v>-7.5314751449059347</v>
      </c>
      <c r="L280" s="40">
        <f t="shared" si="14"/>
        <v>601.79327278513756</v>
      </c>
    </row>
    <row r="281" spans="5:12" x14ac:dyDescent="0.25">
      <c r="E281" s="18"/>
      <c r="F281" s="3" t="s">
        <v>106</v>
      </c>
      <c r="G281" s="3" t="s">
        <v>3</v>
      </c>
      <c r="H281" s="36">
        <v>23</v>
      </c>
      <c r="I281" s="37">
        <v>20</v>
      </c>
      <c r="J281" s="32">
        <f t="shared" si="12"/>
        <v>3</v>
      </c>
      <c r="K281" s="40">
        <f t="shared" si="13"/>
        <v>-0.11657880682448504</v>
      </c>
      <c r="L281" s="40">
        <f t="shared" si="14"/>
        <v>9.7130634591475307</v>
      </c>
    </row>
    <row r="282" spans="5:12" x14ac:dyDescent="0.25">
      <c r="E282" s="18"/>
      <c r="F282" s="3" t="s">
        <v>8</v>
      </c>
      <c r="G282" s="3" t="s">
        <v>7</v>
      </c>
      <c r="H282" s="36">
        <v>14</v>
      </c>
      <c r="I282" s="37">
        <v>37</v>
      </c>
      <c r="J282" s="32">
        <f t="shared" si="12"/>
        <v>-23</v>
      </c>
      <c r="K282" s="40">
        <f t="shared" si="13"/>
        <v>0</v>
      </c>
      <c r="L282" s="40">
        <f t="shared" si="14"/>
        <v>529</v>
      </c>
    </row>
    <row r="283" spans="5:12" x14ac:dyDescent="0.25">
      <c r="E283" s="18"/>
      <c r="F283" s="3" t="s">
        <v>89</v>
      </c>
      <c r="G283" s="3" t="s">
        <v>37</v>
      </c>
      <c r="H283" s="36">
        <v>20</v>
      </c>
      <c r="I283" s="37">
        <v>13</v>
      </c>
      <c r="J283" s="32">
        <f t="shared" si="12"/>
        <v>7</v>
      </c>
      <c r="K283" s="40">
        <f t="shared" si="13"/>
        <v>10.132622949750553</v>
      </c>
      <c r="L283" s="40">
        <f t="shared" si="14"/>
        <v>9.8133265453038572</v>
      </c>
    </row>
    <row r="284" spans="5:12" x14ac:dyDescent="0.25">
      <c r="E284" s="18"/>
      <c r="F284" s="3" t="s">
        <v>114</v>
      </c>
      <c r="G284" s="3" t="s">
        <v>32</v>
      </c>
      <c r="H284" s="36">
        <v>31</v>
      </c>
      <c r="I284" s="37">
        <v>30</v>
      </c>
      <c r="J284" s="32">
        <f t="shared" si="12"/>
        <v>1</v>
      </c>
      <c r="K284" s="40">
        <f t="shared" si="13"/>
        <v>7.6233787983834107</v>
      </c>
      <c r="L284" s="40">
        <f t="shared" si="14"/>
        <v>43.869146706874872</v>
      </c>
    </row>
    <row r="285" spans="5:12" x14ac:dyDescent="0.25">
      <c r="E285" s="18"/>
      <c r="F285" s="3" t="s">
        <v>234</v>
      </c>
      <c r="G285" s="3" t="s">
        <v>11</v>
      </c>
      <c r="H285" s="36">
        <v>40</v>
      </c>
      <c r="I285" s="37">
        <v>22</v>
      </c>
      <c r="J285" s="32">
        <f t="shared" si="12"/>
        <v>18</v>
      </c>
      <c r="K285" s="40">
        <f t="shared" si="13"/>
        <v>0</v>
      </c>
      <c r="L285" s="40">
        <f t="shared" si="14"/>
        <v>324</v>
      </c>
    </row>
    <row r="286" spans="5:12" x14ac:dyDescent="0.25">
      <c r="E286" s="18"/>
      <c r="F286" s="3" t="s">
        <v>105</v>
      </c>
      <c r="G286" s="3" t="s">
        <v>30</v>
      </c>
      <c r="H286" s="36">
        <v>31</v>
      </c>
      <c r="I286" s="37">
        <v>38</v>
      </c>
      <c r="J286" s="32">
        <f t="shared" si="12"/>
        <v>-7</v>
      </c>
      <c r="K286" s="40">
        <f t="shared" si="13"/>
        <v>0</v>
      </c>
      <c r="L286" s="40">
        <f t="shared" si="14"/>
        <v>49</v>
      </c>
    </row>
    <row r="287" spans="5:12" x14ac:dyDescent="0.25">
      <c r="E287" s="18"/>
      <c r="F287" s="3" t="s">
        <v>45</v>
      </c>
      <c r="G287" s="3" t="s">
        <v>14</v>
      </c>
      <c r="H287" s="36">
        <v>51</v>
      </c>
      <c r="I287" s="37">
        <v>21</v>
      </c>
      <c r="J287" s="32">
        <f t="shared" si="12"/>
        <v>30</v>
      </c>
      <c r="K287" s="40">
        <f t="shared" si="13"/>
        <v>21.834344703337404</v>
      </c>
      <c r="L287" s="40">
        <f t="shared" si="14"/>
        <v>66.677926423913902</v>
      </c>
    </row>
    <row r="288" spans="5:12" x14ac:dyDescent="0.25">
      <c r="E288" s="18"/>
      <c r="F288" s="3" t="s">
        <v>78</v>
      </c>
      <c r="G288" s="3" t="s">
        <v>243</v>
      </c>
      <c r="H288" s="36">
        <v>31</v>
      </c>
      <c r="I288" s="37">
        <v>16</v>
      </c>
      <c r="J288" s="32">
        <f t="shared" si="12"/>
        <v>15</v>
      </c>
      <c r="K288" s="40">
        <f t="shared" si="13"/>
        <v>0</v>
      </c>
      <c r="L288" s="40">
        <f t="shared" si="14"/>
        <v>225</v>
      </c>
    </row>
    <row r="289" spans="5:12" x14ac:dyDescent="0.25">
      <c r="E289" s="18"/>
      <c r="F289" s="3" t="s">
        <v>75</v>
      </c>
      <c r="G289" s="3" t="s">
        <v>83</v>
      </c>
      <c r="H289" s="36">
        <v>17</v>
      </c>
      <c r="I289" s="37">
        <v>41</v>
      </c>
      <c r="J289" s="32">
        <f t="shared" si="12"/>
        <v>-24</v>
      </c>
      <c r="K289" s="40">
        <f t="shared" si="13"/>
        <v>0</v>
      </c>
      <c r="L289" s="40">
        <f t="shared" si="14"/>
        <v>576</v>
      </c>
    </row>
    <row r="290" spans="5:12" x14ac:dyDescent="0.25">
      <c r="E290" s="18"/>
      <c r="F290" s="3" t="s">
        <v>242</v>
      </c>
      <c r="G290" s="3" t="s">
        <v>97</v>
      </c>
      <c r="H290" s="36">
        <v>25</v>
      </c>
      <c r="I290" s="37">
        <v>21</v>
      </c>
      <c r="J290" s="32">
        <f t="shared" si="12"/>
        <v>4</v>
      </c>
      <c r="K290" s="40">
        <f t="shared" si="13"/>
        <v>0</v>
      </c>
      <c r="L290" s="40">
        <f t="shared" si="14"/>
        <v>16</v>
      </c>
    </row>
    <row r="291" spans="5:12" x14ac:dyDescent="0.25">
      <c r="E291" s="18"/>
      <c r="F291" s="3" t="s">
        <v>110</v>
      </c>
      <c r="G291" s="3" t="s">
        <v>56</v>
      </c>
      <c r="H291" s="36">
        <v>63</v>
      </c>
      <c r="I291" s="37">
        <v>44</v>
      </c>
      <c r="J291" s="32">
        <f t="shared" si="12"/>
        <v>19</v>
      </c>
      <c r="K291" s="40">
        <f t="shared" si="13"/>
        <v>-6.0423832840541332</v>
      </c>
      <c r="L291" s="40">
        <f t="shared" si="14"/>
        <v>627.12096054547385</v>
      </c>
    </row>
    <row r="292" spans="5:12" x14ac:dyDescent="0.25">
      <c r="E292" s="18"/>
      <c r="F292" s="3" t="s">
        <v>120</v>
      </c>
      <c r="G292" s="3" t="s">
        <v>38</v>
      </c>
      <c r="H292" s="36">
        <v>27</v>
      </c>
      <c r="I292" s="37">
        <v>35</v>
      </c>
      <c r="J292" s="32">
        <f t="shared" si="12"/>
        <v>-8</v>
      </c>
      <c r="K292" s="40">
        <f t="shared" si="13"/>
        <v>-3.2352783314647291</v>
      </c>
      <c r="L292" s="40">
        <f t="shared" si="14"/>
        <v>22.702572578609541</v>
      </c>
    </row>
    <row r="293" spans="5:12" x14ac:dyDescent="0.25">
      <c r="E293" s="18"/>
      <c r="F293" s="3" t="s">
        <v>15</v>
      </c>
      <c r="G293" s="3" t="s">
        <v>53</v>
      </c>
      <c r="H293" s="36">
        <v>42</v>
      </c>
      <c r="I293" s="37">
        <v>32</v>
      </c>
      <c r="J293" s="32">
        <f t="shared" si="12"/>
        <v>10</v>
      </c>
      <c r="K293" s="40">
        <f t="shared" si="13"/>
        <v>-7.5391420930115194</v>
      </c>
      <c r="L293" s="40">
        <f t="shared" si="14"/>
        <v>307.62150535884854</v>
      </c>
    </row>
    <row r="294" spans="5:12" x14ac:dyDescent="0.25">
      <c r="E294" s="18"/>
      <c r="F294" s="3" t="s">
        <v>55</v>
      </c>
      <c r="G294" s="3" t="s">
        <v>113</v>
      </c>
      <c r="H294" s="36">
        <v>27</v>
      </c>
      <c r="I294" s="37">
        <v>3</v>
      </c>
      <c r="J294" s="32">
        <f t="shared" si="12"/>
        <v>24</v>
      </c>
      <c r="K294" s="40">
        <f t="shared" si="13"/>
        <v>14.924820198492613</v>
      </c>
      <c r="L294" s="40">
        <f t="shared" si="14"/>
        <v>82.358888429687653</v>
      </c>
    </row>
    <row r="295" spans="5:12" x14ac:dyDescent="0.25">
      <c r="E295" s="18"/>
      <c r="F295" s="3" t="s">
        <v>107</v>
      </c>
      <c r="G295" s="3" t="s">
        <v>20</v>
      </c>
      <c r="H295" s="36">
        <v>27</v>
      </c>
      <c r="I295" s="37">
        <v>20</v>
      </c>
      <c r="J295" s="32">
        <f t="shared" si="12"/>
        <v>7</v>
      </c>
      <c r="K295" s="40">
        <f t="shared" si="13"/>
        <v>-6.5474547218265009</v>
      </c>
      <c r="L295" s="40">
        <f t="shared" si="14"/>
        <v>183.53352943993914</v>
      </c>
    </row>
    <row r="296" spans="5:12" x14ac:dyDescent="0.25">
      <c r="E296" s="18"/>
      <c r="F296" s="3" t="s">
        <v>47</v>
      </c>
      <c r="G296" s="3" t="s">
        <v>76</v>
      </c>
      <c r="H296" s="36">
        <v>35</v>
      </c>
      <c r="I296" s="37">
        <v>6</v>
      </c>
      <c r="J296" s="32">
        <f t="shared" si="12"/>
        <v>29</v>
      </c>
      <c r="K296" s="40">
        <f t="shared" si="13"/>
        <v>4.9324331683271545</v>
      </c>
      <c r="L296" s="40">
        <f t="shared" si="14"/>
        <v>579.2477731970389</v>
      </c>
    </row>
    <row r="297" spans="5:12" x14ac:dyDescent="0.25">
      <c r="E297" s="18"/>
      <c r="F297" s="3" t="s">
        <v>4</v>
      </c>
      <c r="G297" s="3" t="s">
        <v>87</v>
      </c>
      <c r="H297" s="36">
        <v>20</v>
      </c>
      <c r="I297" s="37">
        <v>28</v>
      </c>
      <c r="J297" s="32">
        <f t="shared" si="12"/>
        <v>-8</v>
      </c>
      <c r="K297" s="40">
        <f t="shared" si="13"/>
        <v>-15.864265532730871</v>
      </c>
      <c r="L297" s="40">
        <f t="shared" si="14"/>
        <v>61.846672369298766</v>
      </c>
    </row>
    <row r="298" spans="5:12" x14ac:dyDescent="0.25">
      <c r="E298" s="18"/>
      <c r="F298" s="3" t="s">
        <v>181</v>
      </c>
      <c r="G298" s="3" t="s">
        <v>33</v>
      </c>
      <c r="H298" s="36">
        <v>15</v>
      </c>
      <c r="I298" s="37">
        <v>34</v>
      </c>
      <c r="J298" s="32">
        <f t="shared" si="12"/>
        <v>-19</v>
      </c>
      <c r="K298" s="40">
        <f t="shared" si="13"/>
        <v>-11.283618019580496</v>
      </c>
      <c r="L298" s="40">
        <f t="shared" si="14"/>
        <v>59.542550867742825</v>
      </c>
    </row>
    <row r="299" spans="5:12" x14ac:dyDescent="0.25">
      <c r="E299" s="18"/>
      <c r="F299" s="3" t="s">
        <v>60</v>
      </c>
      <c r="G299" s="3" t="s">
        <v>62</v>
      </c>
      <c r="H299" s="36">
        <v>17</v>
      </c>
      <c r="I299" s="37">
        <v>28</v>
      </c>
      <c r="J299" s="32">
        <f t="shared" si="12"/>
        <v>-11</v>
      </c>
      <c r="K299" s="40">
        <f t="shared" si="13"/>
        <v>9.5809500069031035</v>
      </c>
      <c r="L299" s="40">
        <f t="shared" si="14"/>
        <v>423.57550318664477</v>
      </c>
    </row>
    <row r="300" spans="5:12" x14ac:dyDescent="0.25">
      <c r="E300" s="18"/>
      <c r="F300" s="3" t="s">
        <v>202</v>
      </c>
      <c r="G300" s="3" t="s">
        <v>50</v>
      </c>
      <c r="H300" s="36">
        <v>47</v>
      </c>
      <c r="I300" s="37">
        <v>10</v>
      </c>
      <c r="J300" s="32">
        <f t="shared" si="12"/>
        <v>37</v>
      </c>
      <c r="K300" s="40">
        <f t="shared" si="13"/>
        <v>16.227108849558569</v>
      </c>
      <c r="L300" s="40">
        <f t="shared" si="14"/>
        <v>431.51300674808795</v>
      </c>
    </row>
    <row r="301" spans="5:12" x14ac:dyDescent="0.25">
      <c r="E301" s="18"/>
      <c r="F301" s="3" t="s">
        <v>68</v>
      </c>
      <c r="G301" s="3" t="s">
        <v>10</v>
      </c>
      <c r="H301" s="36">
        <v>38</v>
      </c>
      <c r="I301" s="37">
        <v>16</v>
      </c>
      <c r="J301" s="32">
        <f t="shared" si="12"/>
        <v>22</v>
      </c>
      <c r="K301" s="40">
        <f t="shared" si="13"/>
        <v>2.5270082190924943</v>
      </c>
      <c r="L301" s="40">
        <f t="shared" si="14"/>
        <v>379.1974088992913</v>
      </c>
    </row>
    <row r="302" spans="5:12" x14ac:dyDescent="0.25">
      <c r="E302" s="18"/>
      <c r="F302" s="3" t="s">
        <v>102</v>
      </c>
      <c r="G302" s="3" t="s">
        <v>84</v>
      </c>
      <c r="H302" s="36">
        <v>40</v>
      </c>
      <c r="I302" s="37">
        <v>24</v>
      </c>
      <c r="J302" s="32">
        <f t="shared" si="12"/>
        <v>16</v>
      </c>
      <c r="K302" s="40">
        <f t="shared" si="13"/>
        <v>-7.4273298286172063</v>
      </c>
      <c r="L302" s="40">
        <f t="shared" si="14"/>
        <v>548.83978289881759</v>
      </c>
    </row>
    <row r="303" spans="5:12" x14ac:dyDescent="0.25">
      <c r="E303" s="18"/>
      <c r="F303" s="3" t="s">
        <v>100</v>
      </c>
      <c r="G303" s="3" t="s">
        <v>197</v>
      </c>
      <c r="H303" s="36">
        <v>56</v>
      </c>
      <c r="I303" s="37">
        <v>14</v>
      </c>
      <c r="J303" s="32">
        <f t="shared" si="12"/>
        <v>42</v>
      </c>
      <c r="K303" s="40">
        <f t="shared" si="13"/>
        <v>36.610577471625838</v>
      </c>
      <c r="L303" s="40">
        <f t="shared" si="14"/>
        <v>29.045875189346944</v>
      </c>
    </row>
    <row r="304" spans="5:12" x14ac:dyDescent="0.25">
      <c r="E304" s="18"/>
      <c r="F304" s="3" t="s">
        <v>147</v>
      </c>
      <c r="G304" s="3" t="s">
        <v>163</v>
      </c>
      <c r="H304" s="36">
        <v>28</v>
      </c>
      <c r="I304" s="37">
        <v>7</v>
      </c>
      <c r="J304" s="32">
        <f t="shared" si="12"/>
        <v>21</v>
      </c>
      <c r="K304" s="40">
        <f t="shared" si="13"/>
        <v>22.025829918691088</v>
      </c>
      <c r="L304" s="40">
        <f t="shared" si="14"/>
        <v>1.0523270220817633</v>
      </c>
    </row>
    <row r="305" spans="5:12" x14ac:dyDescent="0.25">
      <c r="E305" s="18"/>
      <c r="F305" s="3" t="s">
        <v>152</v>
      </c>
      <c r="G305" s="3" t="s">
        <v>52</v>
      </c>
      <c r="H305" s="36">
        <v>52</v>
      </c>
      <c r="I305" s="37">
        <v>7</v>
      </c>
      <c r="J305" s="32">
        <f t="shared" si="12"/>
        <v>45</v>
      </c>
      <c r="K305" s="40">
        <f t="shared" si="13"/>
        <v>22.100030728542979</v>
      </c>
      <c r="L305" s="40">
        <f t="shared" si="14"/>
        <v>524.40859263367577</v>
      </c>
    </row>
    <row r="306" spans="5:12" x14ac:dyDescent="0.25">
      <c r="E306" s="18"/>
      <c r="F306" s="3" t="s">
        <v>20</v>
      </c>
      <c r="G306" s="3" t="s">
        <v>119</v>
      </c>
      <c r="H306" s="36">
        <v>52</v>
      </c>
      <c r="I306" s="37">
        <v>24</v>
      </c>
      <c r="J306" s="32">
        <f t="shared" si="12"/>
        <v>28</v>
      </c>
      <c r="K306" s="40">
        <f t="shared" si="13"/>
        <v>6.5474547218265009</v>
      </c>
      <c r="L306" s="40">
        <f t="shared" si="14"/>
        <v>460.2116989120841</v>
      </c>
    </row>
    <row r="307" spans="5:12" x14ac:dyDescent="0.25">
      <c r="E307" s="18"/>
      <c r="F307" s="3" t="s">
        <v>48</v>
      </c>
      <c r="G307" s="3" t="s">
        <v>122</v>
      </c>
      <c r="H307" s="36">
        <v>13</v>
      </c>
      <c r="I307" s="37">
        <v>42</v>
      </c>
      <c r="J307" s="32">
        <f t="shared" si="12"/>
        <v>-29</v>
      </c>
      <c r="K307" s="40">
        <f t="shared" si="13"/>
        <v>-7.0529302507540343</v>
      </c>
      <c r="L307" s="40">
        <f t="shared" si="14"/>
        <v>481.67387057826738</v>
      </c>
    </row>
    <row r="308" spans="5:12" x14ac:dyDescent="0.25">
      <c r="E308" s="18"/>
      <c r="F308" s="3" t="s">
        <v>82</v>
      </c>
      <c r="G308" s="3" t="s">
        <v>234</v>
      </c>
      <c r="H308" s="36">
        <v>24</v>
      </c>
      <c r="I308" s="37">
        <v>13</v>
      </c>
      <c r="J308" s="32">
        <f t="shared" si="12"/>
        <v>11</v>
      </c>
      <c r="K308" s="40">
        <f t="shared" si="13"/>
        <v>9.0528907503672045</v>
      </c>
      <c r="L308" s="40">
        <f t="shared" si="14"/>
        <v>3.7912344300055882</v>
      </c>
    </row>
    <row r="309" spans="5:12" x14ac:dyDescent="0.25">
      <c r="E309" s="18"/>
      <c r="F309" s="3" t="s">
        <v>4</v>
      </c>
      <c r="G309" s="3" t="s">
        <v>6</v>
      </c>
      <c r="H309" s="36">
        <v>52</v>
      </c>
      <c r="I309" s="37">
        <v>24</v>
      </c>
      <c r="J309" s="32">
        <f t="shared" si="12"/>
        <v>28</v>
      </c>
      <c r="K309" s="40">
        <f t="shared" si="13"/>
        <v>1.5438394163173523</v>
      </c>
      <c r="L309" s="40">
        <f t="shared" si="14"/>
        <v>699.92843282960325</v>
      </c>
    </row>
    <row r="310" spans="5:12" x14ac:dyDescent="0.25">
      <c r="E310" s="18"/>
      <c r="F310" s="3" t="s">
        <v>77</v>
      </c>
      <c r="G310" s="3" t="s">
        <v>27</v>
      </c>
      <c r="H310" s="36">
        <v>14</v>
      </c>
      <c r="I310" s="37">
        <v>34</v>
      </c>
      <c r="J310" s="32">
        <f t="shared" si="12"/>
        <v>-20</v>
      </c>
      <c r="K310" s="40">
        <f t="shared" si="13"/>
        <v>-13.785315134134626</v>
      </c>
      <c r="L310" s="40">
        <f t="shared" si="14"/>
        <v>38.622307982016125</v>
      </c>
    </row>
    <row r="311" spans="5:12" x14ac:dyDescent="0.25">
      <c r="E311" s="18"/>
      <c r="F311" s="3" t="s">
        <v>64</v>
      </c>
      <c r="G311" s="3" t="s">
        <v>23</v>
      </c>
      <c r="H311" s="36">
        <v>45</v>
      </c>
      <c r="I311" s="37">
        <v>35</v>
      </c>
      <c r="J311" s="32">
        <f t="shared" si="12"/>
        <v>10</v>
      </c>
      <c r="K311" s="40">
        <f t="shared" si="13"/>
        <v>7.5314751449059347</v>
      </c>
      <c r="L311" s="40">
        <f t="shared" si="14"/>
        <v>6.0936149602171756</v>
      </c>
    </row>
    <row r="312" spans="5:12" x14ac:dyDescent="0.25">
      <c r="E312" s="18"/>
      <c r="F312" s="3" t="s">
        <v>1</v>
      </c>
      <c r="G312" s="3" t="s">
        <v>71</v>
      </c>
      <c r="H312" s="36">
        <v>45</v>
      </c>
      <c r="I312" s="37">
        <v>14</v>
      </c>
      <c r="J312" s="32">
        <f t="shared" si="12"/>
        <v>31</v>
      </c>
      <c r="K312" s="40">
        <f t="shared" si="13"/>
        <v>17.827755722732263</v>
      </c>
      <c r="L312" s="40">
        <f t="shared" si="14"/>
        <v>173.50801930001265</v>
      </c>
    </row>
    <row r="313" spans="5:12" x14ac:dyDescent="0.25">
      <c r="E313" s="18"/>
      <c r="F313" s="3" t="s">
        <v>14</v>
      </c>
      <c r="G313" s="3" t="s">
        <v>118</v>
      </c>
      <c r="H313" s="36">
        <v>7</v>
      </c>
      <c r="I313" s="37">
        <v>49</v>
      </c>
      <c r="J313" s="32">
        <f t="shared" si="12"/>
        <v>-42</v>
      </c>
      <c r="K313" s="40">
        <f t="shared" si="13"/>
        <v>-35.231302949050971</v>
      </c>
      <c r="L313" s="40">
        <f t="shared" si="14"/>
        <v>45.815259767526086</v>
      </c>
    </row>
    <row r="314" spans="5:12" x14ac:dyDescent="0.25">
      <c r="E314" s="18"/>
      <c r="F314" s="3" t="s">
        <v>81</v>
      </c>
      <c r="G314" s="3" t="s">
        <v>45</v>
      </c>
      <c r="H314" s="36">
        <v>27</v>
      </c>
      <c r="I314" s="37">
        <v>23</v>
      </c>
      <c r="J314" s="32">
        <f t="shared" si="12"/>
        <v>4</v>
      </c>
      <c r="K314" s="40">
        <f t="shared" si="13"/>
        <v>34.163234186724132</v>
      </c>
      <c r="L314" s="40">
        <f t="shared" si="14"/>
        <v>909.82069660316347</v>
      </c>
    </row>
    <row r="315" spans="5:12" x14ac:dyDescent="0.25">
      <c r="E315" s="18"/>
      <c r="F315" s="3" t="s">
        <v>37</v>
      </c>
      <c r="G315" s="3" t="s">
        <v>219</v>
      </c>
      <c r="H315" s="36">
        <v>37</v>
      </c>
      <c r="I315" s="37">
        <v>35</v>
      </c>
      <c r="J315" s="32">
        <f t="shared" si="12"/>
        <v>2</v>
      </c>
      <c r="K315" s="40">
        <f t="shared" si="13"/>
        <v>-10.132622949750553</v>
      </c>
      <c r="L315" s="40">
        <f t="shared" si="14"/>
        <v>147.20053964081382</v>
      </c>
    </row>
    <row r="316" spans="5:12" x14ac:dyDescent="0.25">
      <c r="E316" s="18"/>
      <c r="F316" s="3" t="s">
        <v>91</v>
      </c>
      <c r="G316" s="3" t="s">
        <v>66</v>
      </c>
      <c r="H316" s="36">
        <v>6</v>
      </c>
      <c r="I316" s="37">
        <v>13</v>
      </c>
      <c r="J316" s="32">
        <f t="shared" si="12"/>
        <v>-7</v>
      </c>
      <c r="K316" s="40">
        <f t="shared" si="13"/>
        <v>8.3016634121936068</v>
      </c>
      <c r="L316" s="40">
        <f t="shared" si="14"/>
        <v>234.1409031800645</v>
      </c>
    </row>
    <row r="317" spans="5:12" x14ac:dyDescent="0.25">
      <c r="E317" s="18"/>
      <c r="F317" s="3" t="s">
        <v>85</v>
      </c>
      <c r="G317" s="3" t="s">
        <v>153</v>
      </c>
      <c r="H317" s="36">
        <v>55</v>
      </c>
      <c r="I317" s="37">
        <v>9</v>
      </c>
      <c r="J317" s="32">
        <f t="shared" si="12"/>
        <v>46</v>
      </c>
      <c r="K317" s="40">
        <f t="shared" si="13"/>
        <v>40.144553972202559</v>
      </c>
      <c r="L317" s="40">
        <f t="shared" si="14"/>
        <v>34.286248184448837</v>
      </c>
    </row>
    <row r="318" spans="5:12" x14ac:dyDescent="0.25">
      <c r="E318" s="18"/>
      <c r="F318" s="3" t="s">
        <v>113</v>
      </c>
      <c r="G318" s="3" t="s">
        <v>72</v>
      </c>
      <c r="H318" s="36">
        <v>24</v>
      </c>
      <c r="I318" s="37">
        <v>28</v>
      </c>
      <c r="J318" s="32">
        <f t="shared" si="12"/>
        <v>-4</v>
      </c>
      <c r="K318" s="40">
        <f t="shared" si="13"/>
        <v>-9.5616726270496262</v>
      </c>
      <c r="L318" s="40">
        <f t="shared" si="14"/>
        <v>30.932202410473089</v>
      </c>
    </row>
    <row r="319" spans="5:12" x14ac:dyDescent="0.25">
      <c r="E319" s="18"/>
      <c r="F319" s="3" t="s">
        <v>103</v>
      </c>
      <c r="G319" s="3" t="s">
        <v>110</v>
      </c>
      <c r="H319" s="36">
        <v>49</v>
      </c>
      <c r="I319" s="37">
        <v>27</v>
      </c>
      <c r="J319" s="32">
        <f t="shared" si="12"/>
        <v>22</v>
      </c>
      <c r="K319" s="40">
        <f t="shared" si="13"/>
        <v>22.755340328568064</v>
      </c>
      <c r="L319" s="40">
        <f t="shared" si="14"/>
        <v>0.57053901196131052</v>
      </c>
    </row>
    <row r="320" spans="5:12" x14ac:dyDescent="0.25">
      <c r="E320" s="18"/>
      <c r="F320" s="3" t="s">
        <v>49</v>
      </c>
      <c r="G320" s="3" t="s">
        <v>24</v>
      </c>
      <c r="H320" s="36">
        <v>38</v>
      </c>
      <c r="I320" s="37">
        <v>12</v>
      </c>
      <c r="J320" s="32">
        <f t="shared" si="12"/>
        <v>26</v>
      </c>
      <c r="K320" s="40">
        <f t="shared" si="13"/>
        <v>27.079614504780675</v>
      </c>
      <c r="L320" s="40">
        <f t="shared" si="14"/>
        <v>1.1655674789328228</v>
      </c>
    </row>
    <row r="321" spans="5:12" x14ac:dyDescent="0.25">
      <c r="E321" s="18"/>
      <c r="F321" s="3" t="s">
        <v>180</v>
      </c>
      <c r="G321" s="3" t="s">
        <v>104</v>
      </c>
      <c r="H321" s="36">
        <v>28</v>
      </c>
      <c r="I321" s="37">
        <v>21</v>
      </c>
      <c r="J321" s="32">
        <f t="shared" si="12"/>
        <v>7</v>
      </c>
      <c r="K321" s="40">
        <f t="shared" si="13"/>
        <v>6.0185091126014534</v>
      </c>
      <c r="L321" s="40">
        <f t="shared" si="14"/>
        <v>0.9633243620463865</v>
      </c>
    </row>
    <row r="322" spans="5:12" x14ac:dyDescent="0.25">
      <c r="E322" s="18"/>
      <c r="F322" s="3" t="s">
        <v>181</v>
      </c>
      <c r="G322" s="3" t="s">
        <v>120</v>
      </c>
      <c r="H322" s="36">
        <v>46</v>
      </c>
      <c r="I322" s="37">
        <v>14</v>
      </c>
      <c r="J322" s="32">
        <f t="shared" si="12"/>
        <v>32</v>
      </c>
      <c r="K322" s="40">
        <f t="shared" si="13"/>
        <v>-8.0483396881157674</v>
      </c>
      <c r="L322" s="40">
        <f t="shared" si="14"/>
        <v>1603.8695117747086</v>
      </c>
    </row>
    <row r="323" spans="5:12" x14ac:dyDescent="0.25">
      <c r="E323" s="18"/>
      <c r="F323" s="3" t="s">
        <v>116</v>
      </c>
      <c r="G323" s="3" t="s">
        <v>156</v>
      </c>
      <c r="H323" s="36">
        <v>63</v>
      </c>
      <c r="I323" s="37">
        <v>17</v>
      </c>
      <c r="J323" s="32">
        <f t="shared" si="12"/>
        <v>46</v>
      </c>
      <c r="K323" s="40">
        <f t="shared" si="13"/>
        <v>31.758666459815149</v>
      </c>
      <c r="L323" s="40">
        <f t="shared" si="14"/>
        <v>202.81558100279398</v>
      </c>
    </row>
    <row r="324" spans="5:12" x14ac:dyDescent="0.25">
      <c r="E324" s="18"/>
      <c r="F324" s="3" t="s">
        <v>29</v>
      </c>
      <c r="G324" s="3" t="s">
        <v>94</v>
      </c>
      <c r="H324" s="36">
        <v>41</v>
      </c>
      <c r="I324" s="37">
        <v>44</v>
      </c>
      <c r="J324" s="32">
        <f t="shared" si="12"/>
        <v>-3</v>
      </c>
      <c r="K324" s="40">
        <f t="shared" si="13"/>
        <v>6.7466959968595948</v>
      </c>
      <c r="L324" s="40">
        <f t="shared" si="14"/>
        <v>94.998082855198845</v>
      </c>
    </row>
    <row r="325" spans="5:12" x14ac:dyDescent="0.25">
      <c r="E325" s="18"/>
      <c r="F325" s="3" t="s">
        <v>101</v>
      </c>
      <c r="G325" s="3" t="s">
        <v>96</v>
      </c>
      <c r="H325" s="36">
        <v>17</v>
      </c>
      <c r="I325" s="37">
        <v>24</v>
      </c>
      <c r="J325" s="32">
        <f t="shared" si="12"/>
        <v>-7</v>
      </c>
      <c r="K325" s="40">
        <f t="shared" si="13"/>
        <v>2.5137074477633594</v>
      </c>
      <c r="L325" s="40">
        <f t="shared" si="14"/>
        <v>90.510629401628009</v>
      </c>
    </row>
    <row r="326" spans="5:12" x14ac:dyDescent="0.25">
      <c r="E326" s="18"/>
      <c r="F326" s="3" t="s">
        <v>112</v>
      </c>
      <c r="G326" s="3" t="s">
        <v>7</v>
      </c>
      <c r="H326" s="36">
        <v>24</v>
      </c>
      <c r="I326" s="37">
        <v>10</v>
      </c>
      <c r="J326" s="32">
        <f t="shared" ref="J326:J389" si="15">H326-I326</f>
        <v>14</v>
      </c>
      <c r="K326" s="40">
        <f t="shared" si="13"/>
        <v>12.518720582771476</v>
      </c>
      <c r="L326" s="40">
        <f t="shared" si="14"/>
        <v>2.1941887119048769</v>
      </c>
    </row>
    <row r="327" spans="5:12" x14ac:dyDescent="0.25">
      <c r="E327" s="18"/>
      <c r="F327" s="3" t="s">
        <v>70</v>
      </c>
      <c r="G327" s="3" t="s">
        <v>196</v>
      </c>
      <c r="H327" s="36">
        <v>43</v>
      </c>
      <c r="I327" s="37">
        <v>52</v>
      </c>
      <c r="J327" s="32">
        <f t="shared" si="15"/>
        <v>-9</v>
      </c>
      <c r="K327" s="40">
        <f t="shared" ref="K327:K390" si="16">VLOOKUP(F327,$B$12:$C$230,2,FALSE)-VLOOKUP(G327,$B$12:$C$230,2,FALSE)+$B$3</f>
        <v>2.5203703596613485</v>
      </c>
      <c r="L327" s="40">
        <f t="shared" ref="L327:L390" si="17">(J327-K327)^2</f>
        <v>132.71893322376377</v>
      </c>
    </row>
    <row r="328" spans="5:12" x14ac:dyDescent="0.25">
      <c r="E328" s="18"/>
      <c r="F328" s="3" t="s">
        <v>198</v>
      </c>
      <c r="G328" s="3" t="s">
        <v>88</v>
      </c>
      <c r="H328" s="36">
        <v>45</v>
      </c>
      <c r="I328" s="37">
        <v>16</v>
      </c>
      <c r="J328" s="32">
        <f t="shared" si="15"/>
        <v>29</v>
      </c>
      <c r="K328" s="40">
        <f t="shared" si="16"/>
        <v>16.80378887752229</v>
      </c>
      <c r="L328" s="40">
        <f t="shared" si="17"/>
        <v>148.74756574404898</v>
      </c>
    </row>
    <row r="329" spans="5:12" x14ac:dyDescent="0.25">
      <c r="E329" s="18"/>
      <c r="F329" s="3" t="s">
        <v>79</v>
      </c>
      <c r="G329" s="3" t="s">
        <v>123</v>
      </c>
      <c r="H329" s="36">
        <v>27</v>
      </c>
      <c r="I329" s="37">
        <v>29</v>
      </c>
      <c r="J329" s="32">
        <f t="shared" si="15"/>
        <v>-2</v>
      </c>
      <c r="K329" s="40">
        <f t="shared" si="16"/>
        <v>-9.8027997727622527</v>
      </c>
      <c r="L329" s="40">
        <f t="shared" si="17"/>
        <v>60.883684293818661</v>
      </c>
    </row>
    <row r="330" spans="5:12" x14ac:dyDescent="0.25">
      <c r="E330" s="18"/>
      <c r="F330" s="3" t="s">
        <v>87</v>
      </c>
      <c r="G330" s="3" t="s">
        <v>46</v>
      </c>
      <c r="H330" s="36">
        <v>17</v>
      </c>
      <c r="I330" s="37">
        <v>20</v>
      </c>
      <c r="J330" s="32">
        <f t="shared" si="15"/>
        <v>-3</v>
      </c>
      <c r="K330" s="40">
        <f t="shared" si="16"/>
        <v>-5.4916410613258968</v>
      </c>
      <c r="L330" s="40">
        <f t="shared" si="17"/>
        <v>6.2082751784852412</v>
      </c>
    </row>
    <row r="331" spans="5:12" x14ac:dyDescent="0.25">
      <c r="E331" s="18"/>
      <c r="F331" s="3" t="s">
        <v>44</v>
      </c>
      <c r="G331" s="3" t="s">
        <v>99</v>
      </c>
      <c r="H331" s="36">
        <v>17</v>
      </c>
      <c r="I331" s="37">
        <v>20</v>
      </c>
      <c r="J331" s="32">
        <f t="shared" si="15"/>
        <v>-3</v>
      </c>
      <c r="K331" s="40">
        <f t="shared" si="16"/>
        <v>-23.593957630937233</v>
      </c>
      <c r="L331" s="40">
        <f t="shared" si="17"/>
        <v>424.11109090483785</v>
      </c>
    </row>
    <row r="332" spans="5:12" x14ac:dyDescent="0.25">
      <c r="E332" s="18"/>
      <c r="F332" s="3" t="s">
        <v>28</v>
      </c>
      <c r="G332" s="3" t="s">
        <v>5</v>
      </c>
      <c r="H332" s="36">
        <v>31</v>
      </c>
      <c r="I332" s="37">
        <v>20</v>
      </c>
      <c r="J332" s="32">
        <f t="shared" si="15"/>
        <v>11</v>
      </c>
      <c r="K332" s="40">
        <f t="shared" si="16"/>
        <v>19.43702871904614</v>
      </c>
      <c r="L332" s="40">
        <f t="shared" si="17"/>
        <v>71.183453606009351</v>
      </c>
    </row>
    <row r="333" spans="5:12" x14ac:dyDescent="0.25">
      <c r="E333" s="18"/>
      <c r="F333" s="3" t="s">
        <v>204</v>
      </c>
      <c r="G333" s="3" t="s">
        <v>26</v>
      </c>
      <c r="H333" s="36">
        <v>25</v>
      </c>
      <c r="I333" s="37">
        <v>24</v>
      </c>
      <c r="J333" s="32">
        <f t="shared" si="15"/>
        <v>1</v>
      </c>
      <c r="K333" s="40">
        <f t="shared" si="16"/>
        <v>5.8108569502092031</v>
      </c>
      <c r="L333" s="40">
        <f t="shared" si="17"/>
        <v>23.144344595376197</v>
      </c>
    </row>
    <row r="334" spans="5:12" x14ac:dyDescent="0.25">
      <c r="E334" s="18"/>
      <c r="F334" s="3" t="s">
        <v>53</v>
      </c>
      <c r="G334" s="3" t="s">
        <v>56</v>
      </c>
      <c r="H334" s="36">
        <v>25</v>
      </c>
      <c r="I334" s="37">
        <v>28</v>
      </c>
      <c r="J334" s="32">
        <f t="shared" si="15"/>
        <v>-3</v>
      </c>
      <c r="K334" s="40">
        <f t="shared" si="16"/>
        <v>1.4967588089573862</v>
      </c>
      <c r="L334" s="40">
        <f t="shared" si="17"/>
        <v>20.220839785935851</v>
      </c>
    </row>
    <row r="335" spans="5:12" x14ac:dyDescent="0.25">
      <c r="E335" s="18"/>
      <c r="F335" s="3" t="s">
        <v>25</v>
      </c>
      <c r="G335" s="3" t="s">
        <v>55</v>
      </c>
      <c r="H335" s="36">
        <v>35</v>
      </c>
      <c r="I335" s="37">
        <v>21</v>
      </c>
      <c r="J335" s="32">
        <f t="shared" si="15"/>
        <v>14</v>
      </c>
      <c r="K335" s="40">
        <f t="shared" si="16"/>
        <v>0</v>
      </c>
      <c r="L335" s="40">
        <f t="shared" si="17"/>
        <v>196</v>
      </c>
    </row>
    <row r="336" spans="5:12" x14ac:dyDescent="0.25">
      <c r="E336" s="18"/>
      <c r="F336" s="3" t="s">
        <v>3</v>
      </c>
      <c r="G336" s="3" t="s">
        <v>61</v>
      </c>
      <c r="H336" s="36">
        <v>23</v>
      </c>
      <c r="I336" s="37">
        <v>26</v>
      </c>
      <c r="J336" s="32">
        <f t="shared" si="15"/>
        <v>-3</v>
      </c>
      <c r="K336" s="40">
        <f t="shared" si="16"/>
        <v>0.11657880682448504</v>
      </c>
      <c r="L336" s="40">
        <f t="shared" si="17"/>
        <v>9.7130634591475307</v>
      </c>
    </row>
    <row r="337" spans="5:12" x14ac:dyDescent="0.25">
      <c r="E337" s="18"/>
      <c r="F337" s="3" t="s">
        <v>31</v>
      </c>
      <c r="G337" s="3" t="s">
        <v>30</v>
      </c>
      <c r="H337" s="36">
        <v>38</v>
      </c>
      <c r="I337" s="37">
        <v>17</v>
      </c>
      <c r="J337" s="32">
        <f t="shared" si="15"/>
        <v>21</v>
      </c>
      <c r="K337" s="40">
        <f t="shared" si="16"/>
        <v>0</v>
      </c>
      <c r="L337" s="40">
        <f t="shared" si="17"/>
        <v>441</v>
      </c>
    </row>
    <row r="338" spans="5:12" x14ac:dyDescent="0.25">
      <c r="E338" s="18"/>
      <c r="F338" s="3" t="s">
        <v>42</v>
      </c>
      <c r="G338" s="3" t="s">
        <v>13</v>
      </c>
      <c r="H338" s="36">
        <v>58</v>
      </c>
      <c r="I338" s="37">
        <v>42</v>
      </c>
      <c r="J338" s="32">
        <f t="shared" si="15"/>
        <v>16</v>
      </c>
      <c r="K338" s="40">
        <f t="shared" si="16"/>
        <v>11.793548249553984</v>
      </c>
      <c r="L338" s="40">
        <f t="shared" si="17"/>
        <v>17.694236328830353</v>
      </c>
    </row>
    <row r="339" spans="5:12" x14ac:dyDescent="0.25">
      <c r="E339" s="18"/>
      <c r="F339" s="3" t="s">
        <v>43</v>
      </c>
      <c r="G339" s="3" t="s">
        <v>41</v>
      </c>
      <c r="H339" s="36">
        <v>26</v>
      </c>
      <c r="I339" s="37">
        <v>27</v>
      </c>
      <c r="J339" s="32">
        <f t="shared" si="15"/>
        <v>-1</v>
      </c>
      <c r="K339" s="40">
        <f t="shared" si="16"/>
        <v>0</v>
      </c>
      <c r="L339" s="40">
        <f t="shared" si="17"/>
        <v>1</v>
      </c>
    </row>
    <row r="340" spans="5:12" x14ac:dyDescent="0.25">
      <c r="E340" s="18"/>
      <c r="F340" s="3" t="s">
        <v>108</v>
      </c>
      <c r="G340" s="3" t="s">
        <v>115</v>
      </c>
      <c r="H340" s="36">
        <v>66</v>
      </c>
      <c r="I340" s="37">
        <v>33</v>
      </c>
      <c r="J340" s="32">
        <f t="shared" si="15"/>
        <v>33</v>
      </c>
      <c r="K340" s="40">
        <f t="shared" si="16"/>
        <v>6.428788352079339</v>
      </c>
      <c r="L340" s="40">
        <f t="shared" si="17"/>
        <v>706.02928843859468</v>
      </c>
    </row>
    <row r="341" spans="5:12" x14ac:dyDescent="0.25">
      <c r="E341" s="18"/>
      <c r="F341" s="3" t="s">
        <v>74</v>
      </c>
      <c r="G341" s="3" t="s">
        <v>75</v>
      </c>
      <c r="H341" s="36">
        <v>28</v>
      </c>
      <c r="I341" s="37">
        <v>48</v>
      </c>
      <c r="J341" s="32">
        <f t="shared" si="15"/>
        <v>-20</v>
      </c>
      <c r="K341" s="40">
        <f t="shared" si="16"/>
        <v>-7.2822101920844116</v>
      </c>
      <c r="L341" s="40">
        <f t="shared" si="17"/>
        <v>161.74217759832163</v>
      </c>
    </row>
    <row r="342" spans="5:12" x14ac:dyDescent="0.25">
      <c r="E342" s="18"/>
      <c r="F342" s="3" t="s">
        <v>57</v>
      </c>
      <c r="G342" s="3" t="s">
        <v>105</v>
      </c>
      <c r="H342" s="36">
        <v>24</v>
      </c>
      <c r="I342" s="37">
        <v>42</v>
      </c>
      <c r="J342" s="32">
        <f t="shared" si="15"/>
        <v>-18</v>
      </c>
      <c r="K342" s="40">
        <f t="shared" si="16"/>
        <v>0.93939832850346716</v>
      </c>
      <c r="L342" s="40">
        <f t="shared" si="17"/>
        <v>358.70080904572001</v>
      </c>
    </row>
    <row r="343" spans="5:12" x14ac:dyDescent="0.25">
      <c r="E343" s="18"/>
      <c r="F343" s="3" t="s">
        <v>59</v>
      </c>
      <c r="G343" s="3" t="s">
        <v>67</v>
      </c>
      <c r="H343" s="36">
        <v>28</v>
      </c>
      <c r="I343" s="37">
        <v>42</v>
      </c>
      <c r="J343" s="32">
        <f t="shared" si="15"/>
        <v>-14</v>
      </c>
      <c r="K343" s="40">
        <f t="shared" si="16"/>
        <v>-3.41485830645165</v>
      </c>
      <c r="L343" s="40">
        <f t="shared" si="17"/>
        <v>112.04522467249562</v>
      </c>
    </row>
    <row r="344" spans="5:12" x14ac:dyDescent="0.25">
      <c r="E344" s="18"/>
      <c r="F344" s="3" t="s">
        <v>111</v>
      </c>
      <c r="G344" s="3" t="s">
        <v>232</v>
      </c>
      <c r="H344" s="36">
        <v>20</v>
      </c>
      <c r="I344" s="37">
        <v>24</v>
      </c>
      <c r="J344" s="32">
        <f t="shared" si="15"/>
        <v>-4</v>
      </c>
      <c r="K344" s="40">
        <f t="shared" si="16"/>
        <v>3.3538427923361787</v>
      </c>
      <c r="L344" s="40">
        <f t="shared" si="17"/>
        <v>54.079003814394774</v>
      </c>
    </row>
    <row r="345" spans="5:12" x14ac:dyDescent="0.25">
      <c r="E345" s="18"/>
      <c r="F345" s="3" t="s">
        <v>114</v>
      </c>
      <c r="G345" s="3" t="s">
        <v>184</v>
      </c>
      <c r="H345" s="36">
        <v>63</v>
      </c>
      <c r="I345" s="37">
        <v>27</v>
      </c>
      <c r="J345" s="32">
        <f t="shared" si="15"/>
        <v>36</v>
      </c>
      <c r="K345" s="40">
        <f t="shared" si="16"/>
        <v>30.091644845860916</v>
      </c>
      <c r="L345" s="40">
        <f t="shared" si="17"/>
        <v>34.908660627441876</v>
      </c>
    </row>
    <row r="346" spans="5:12" x14ac:dyDescent="0.25">
      <c r="E346" s="18"/>
      <c r="F346" s="3" t="s">
        <v>76</v>
      </c>
      <c r="G346" s="3" t="s">
        <v>78</v>
      </c>
      <c r="H346" s="36">
        <v>14</v>
      </c>
      <c r="I346" s="37">
        <v>19</v>
      </c>
      <c r="J346" s="32">
        <f t="shared" si="15"/>
        <v>-5</v>
      </c>
      <c r="K346" s="40">
        <f t="shared" si="16"/>
        <v>-4.9324331683271545</v>
      </c>
      <c r="L346" s="40">
        <f t="shared" si="17"/>
        <v>4.5652767423066372E-3</v>
      </c>
    </row>
    <row r="347" spans="5:12" x14ac:dyDescent="0.25">
      <c r="E347" s="18"/>
      <c r="F347" s="3" t="s">
        <v>124</v>
      </c>
      <c r="G347" s="3" t="s">
        <v>92</v>
      </c>
      <c r="H347" s="36">
        <v>24</v>
      </c>
      <c r="I347" s="37">
        <v>17</v>
      </c>
      <c r="J347" s="32">
        <f t="shared" si="15"/>
        <v>7</v>
      </c>
      <c r="K347" s="40">
        <f t="shared" si="16"/>
        <v>7.0008614188411347</v>
      </c>
      <c r="L347" s="40">
        <f t="shared" si="17"/>
        <v>7.4204241986178856E-7</v>
      </c>
    </row>
    <row r="348" spans="5:12" x14ac:dyDescent="0.25">
      <c r="E348" s="18"/>
      <c r="F348" s="3" t="s">
        <v>243</v>
      </c>
      <c r="G348" s="3" t="s">
        <v>36</v>
      </c>
      <c r="H348" s="36">
        <v>17</v>
      </c>
      <c r="I348" s="37">
        <v>14</v>
      </c>
      <c r="J348" s="32">
        <f t="shared" si="15"/>
        <v>3</v>
      </c>
      <c r="K348" s="40">
        <f t="shared" si="16"/>
        <v>-4.3134920750530084</v>
      </c>
      <c r="L348" s="40">
        <f t="shared" si="17"/>
        <v>53.487166331863158</v>
      </c>
    </row>
    <row r="349" spans="5:12" x14ac:dyDescent="0.25">
      <c r="E349" s="18"/>
      <c r="F349" s="3" t="s">
        <v>242</v>
      </c>
      <c r="G349" s="3" t="s">
        <v>241</v>
      </c>
      <c r="H349" s="36">
        <v>30</v>
      </c>
      <c r="I349" s="37">
        <v>21</v>
      </c>
      <c r="J349" s="32">
        <f t="shared" si="15"/>
        <v>9</v>
      </c>
      <c r="K349" s="40">
        <f t="shared" si="16"/>
        <v>0</v>
      </c>
      <c r="L349" s="40">
        <f t="shared" si="17"/>
        <v>81</v>
      </c>
    </row>
    <row r="350" spans="5:12" x14ac:dyDescent="0.25">
      <c r="E350" s="18"/>
      <c r="F350" s="3" t="s">
        <v>38</v>
      </c>
      <c r="G350" s="3" t="s">
        <v>166</v>
      </c>
      <c r="H350" s="36">
        <v>45</v>
      </c>
      <c r="I350" s="37">
        <v>21</v>
      </c>
      <c r="J350" s="32">
        <f t="shared" si="15"/>
        <v>24</v>
      </c>
      <c r="K350" s="40">
        <f t="shared" si="16"/>
        <v>6.2103620217448192</v>
      </c>
      <c r="L350" s="40">
        <f t="shared" si="17"/>
        <v>316.471219397379</v>
      </c>
    </row>
    <row r="351" spans="5:12" x14ac:dyDescent="0.25">
      <c r="E351" s="18"/>
      <c r="F351" s="3" t="s">
        <v>8</v>
      </c>
      <c r="G351" s="3" t="s">
        <v>239</v>
      </c>
      <c r="H351" s="36">
        <v>31</v>
      </c>
      <c r="I351" s="37">
        <v>27</v>
      </c>
      <c r="J351" s="32">
        <f t="shared" si="15"/>
        <v>4</v>
      </c>
      <c r="K351" s="40">
        <f t="shared" si="16"/>
        <v>0</v>
      </c>
      <c r="L351" s="40">
        <f t="shared" si="17"/>
        <v>16</v>
      </c>
    </row>
    <row r="352" spans="5:12" x14ac:dyDescent="0.25">
      <c r="E352" s="18"/>
      <c r="F352" s="3" t="s">
        <v>86</v>
      </c>
      <c r="G352" s="3" t="s">
        <v>117</v>
      </c>
      <c r="H352" s="36">
        <v>14</v>
      </c>
      <c r="I352" s="37">
        <v>31</v>
      </c>
      <c r="J352" s="32">
        <f t="shared" si="15"/>
        <v>-17</v>
      </c>
      <c r="K352" s="40">
        <f t="shared" si="16"/>
        <v>11.116657317202572</v>
      </c>
      <c r="L352" s="40">
        <f t="shared" si="17"/>
        <v>790.54641869300099</v>
      </c>
    </row>
    <row r="353" spans="5:12" x14ac:dyDescent="0.25">
      <c r="E353" s="18"/>
      <c r="F353" s="3" t="s">
        <v>73</v>
      </c>
      <c r="G353" s="3" t="s">
        <v>11</v>
      </c>
      <c r="H353" s="36">
        <v>56</v>
      </c>
      <c r="I353" s="37">
        <v>24</v>
      </c>
      <c r="J353" s="32">
        <f t="shared" si="15"/>
        <v>32</v>
      </c>
      <c r="K353" s="40">
        <f t="shared" si="16"/>
        <v>0</v>
      </c>
      <c r="L353" s="40">
        <f t="shared" si="17"/>
        <v>1024</v>
      </c>
    </row>
    <row r="354" spans="5:12" x14ac:dyDescent="0.25">
      <c r="E354" s="18"/>
      <c r="F354" s="3" t="s">
        <v>107</v>
      </c>
      <c r="G354" s="3" t="s">
        <v>157</v>
      </c>
      <c r="H354" s="36">
        <v>35</v>
      </c>
      <c r="I354" s="37">
        <v>7</v>
      </c>
      <c r="J354" s="32">
        <f t="shared" si="15"/>
        <v>28</v>
      </c>
      <c r="K354" s="40">
        <f t="shared" si="16"/>
        <v>0.4233218019216749</v>
      </c>
      <c r="L354" s="40">
        <f t="shared" si="17"/>
        <v>760.47318044036854</v>
      </c>
    </row>
    <row r="355" spans="5:12" x14ac:dyDescent="0.25">
      <c r="E355" s="18"/>
      <c r="F355" s="3" t="s">
        <v>18</v>
      </c>
      <c r="G355" s="3" t="s">
        <v>9</v>
      </c>
      <c r="H355" s="36">
        <v>28</v>
      </c>
      <c r="I355" s="37">
        <v>24</v>
      </c>
      <c r="J355" s="32">
        <f t="shared" si="15"/>
        <v>4</v>
      </c>
      <c r="K355" s="40">
        <f t="shared" si="16"/>
        <v>0</v>
      </c>
      <c r="L355" s="40">
        <f t="shared" si="17"/>
        <v>16</v>
      </c>
    </row>
    <row r="356" spans="5:12" x14ac:dyDescent="0.25">
      <c r="E356" s="18"/>
      <c r="F356" s="3" t="s">
        <v>83</v>
      </c>
      <c r="G356" s="3" t="s">
        <v>47</v>
      </c>
      <c r="H356" s="36">
        <v>34</v>
      </c>
      <c r="I356" s="37">
        <v>42</v>
      </c>
      <c r="J356" s="32">
        <f t="shared" si="15"/>
        <v>-8</v>
      </c>
      <c r="K356" s="40">
        <f t="shared" si="16"/>
        <v>0</v>
      </c>
      <c r="L356" s="40">
        <f t="shared" si="17"/>
        <v>64</v>
      </c>
    </row>
    <row r="357" spans="5:12" x14ac:dyDescent="0.25">
      <c r="E357" s="18"/>
      <c r="F357" s="3" t="s">
        <v>203</v>
      </c>
      <c r="G357" s="3" t="s">
        <v>33</v>
      </c>
      <c r="H357" s="36">
        <v>39</v>
      </c>
      <c r="I357" s="37">
        <v>40</v>
      </c>
      <c r="J357" s="32">
        <f t="shared" si="15"/>
        <v>-1</v>
      </c>
      <c r="K357" s="40">
        <f t="shared" si="16"/>
        <v>-0.81457603313027294</v>
      </c>
      <c r="L357" s="40">
        <f t="shared" si="17"/>
        <v>3.4382047489705643E-2</v>
      </c>
    </row>
    <row r="358" spans="5:12" x14ac:dyDescent="0.25">
      <c r="E358" s="18"/>
      <c r="F358" s="3" t="s">
        <v>98</v>
      </c>
      <c r="G358" s="3" t="s">
        <v>35</v>
      </c>
      <c r="H358" s="36">
        <v>41</v>
      </c>
      <c r="I358" s="37">
        <v>26</v>
      </c>
      <c r="J358" s="32">
        <f t="shared" si="15"/>
        <v>15</v>
      </c>
      <c r="K358" s="40">
        <f t="shared" si="16"/>
        <v>15.071044877247925</v>
      </c>
      <c r="L358" s="40">
        <f t="shared" si="17"/>
        <v>5.0473745831726789E-3</v>
      </c>
    </row>
    <row r="359" spans="5:12" x14ac:dyDescent="0.25">
      <c r="E359" s="18"/>
      <c r="F359" s="3" t="s">
        <v>38</v>
      </c>
      <c r="G359" s="3" t="s">
        <v>181</v>
      </c>
      <c r="H359" s="36">
        <v>37</v>
      </c>
      <c r="I359" s="37">
        <v>20</v>
      </c>
      <c r="J359" s="32">
        <f t="shared" si="15"/>
        <v>17</v>
      </c>
      <c r="K359" s="40">
        <f t="shared" si="16"/>
        <v>11.283618019580496</v>
      </c>
      <c r="L359" s="40">
        <f t="shared" si="17"/>
        <v>32.67702294606481</v>
      </c>
    </row>
    <row r="360" spans="5:12" x14ac:dyDescent="0.25">
      <c r="E360" s="18"/>
      <c r="F360" s="3" t="s">
        <v>113</v>
      </c>
      <c r="G360" s="3" t="s">
        <v>116</v>
      </c>
      <c r="H360" s="36">
        <v>31</v>
      </c>
      <c r="I360" s="37">
        <v>66</v>
      </c>
      <c r="J360" s="32">
        <f t="shared" si="15"/>
        <v>-35</v>
      </c>
      <c r="K360" s="40">
        <f t="shared" si="16"/>
        <v>-26.255992075863972</v>
      </c>
      <c r="L360" s="40">
        <f t="shared" si="17"/>
        <v>76.457674577353643</v>
      </c>
    </row>
    <row r="361" spans="5:12" x14ac:dyDescent="0.25">
      <c r="E361" s="18"/>
      <c r="F361" s="3" t="s">
        <v>46</v>
      </c>
      <c r="G361" s="3" t="s">
        <v>204</v>
      </c>
      <c r="H361" s="36">
        <v>24</v>
      </c>
      <c r="I361" s="37">
        <v>34</v>
      </c>
      <c r="J361" s="32">
        <f t="shared" si="15"/>
        <v>-10</v>
      </c>
      <c r="K361" s="40">
        <f t="shared" si="16"/>
        <v>-3.7133918465970428</v>
      </c>
      <c r="L361" s="40">
        <f t="shared" si="17"/>
        <v>39.521442074432542</v>
      </c>
    </row>
    <row r="362" spans="5:12" x14ac:dyDescent="0.25">
      <c r="E362" s="18"/>
      <c r="F362" s="3" t="s">
        <v>157</v>
      </c>
      <c r="G362" s="3" t="s">
        <v>15</v>
      </c>
      <c r="H362" s="36">
        <v>20</v>
      </c>
      <c r="I362" s="37">
        <v>45</v>
      </c>
      <c r="J362" s="32">
        <f t="shared" si="15"/>
        <v>-25</v>
      </c>
      <c r="K362" s="40">
        <f t="shared" si="16"/>
        <v>-0.4233218019216749</v>
      </c>
      <c r="L362" s="40">
        <f t="shared" si="17"/>
        <v>604.01311125189852</v>
      </c>
    </row>
    <row r="363" spans="5:12" x14ac:dyDescent="0.25">
      <c r="E363" s="18"/>
      <c r="F363" s="3" t="s">
        <v>53</v>
      </c>
      <c r="G363" s="3" t="s">
        <v>32</v>
      </c>
      <c r="H363" s="36">
        <v>35</v>
      </c>
      <c r="I363" s="37">
        <v>7</v>
      </c>
      <c r="J363" s="32">
        <f t="shared" si="15"/>
        <v>28</v>
      </c>
      <c r="K363" s="40">
        <f t="shared" si="16"/>
        <v>15.16252089139493</v>
      </c>
      <c r="L363" s="40">
        <f t="shared" si="17"/>
        <v>164.80086986387161</v>
      </c>
    </row>
    <row r="364" spans="5:12" x14ac:dyDescent="0.25">
      <c r="E364" s="18"/>
      <c r="F364" s="3" t="s">
        <v>92</v>
      </c>
      <c r="G364" s="3" t="s">
        <v>100</v>
      </c>
      <c r="H364" s="36">
        <v>31</v>
      </c>
      <c r="I364" s="37">
        <v>65</v>
      </c>
      <c r="J364" s="32">
        <f t="shared" si="15"/>
        <v>-34</v>
      </c>
      <c r="K364" s="40">
        <f t="shared" si="16"/>
        <v>-47.13732062097796</v>
      </c>
      <c r="L364" s="40">
        <f t="shared" si="17"/>
        <v>172.58919309837273</v>
      </c>
    </row>
    <row r="365" spans="5:12" x14ac:dyDescent="0.25">
      <c r="E365" s="18"/>
      <c r="F365" s="3" t="s">
        <v>123</v>
      </c>
      <c r="G365" s="3" t="s">
        <v>147</v>
      </c>
      <c r="H365" s="36">
        <v>7</v>
      </c>
      <c r="I365" s="37">
        <v>28</v>
      </c>
      <c r="J365" s="32">
        <f t="shared" si="15"/>
        <v>-21</v>
      </c>
      <c r="K365" s="40">
        <f t="shared" si="16"/>
        <v>-8.955719018908006</v>
      </c>
      <c r="L365" s="40">
        <f t="shared" si="17"/>
        <v>145.06470435149433</v>
      </c>
    </row>
    <row r="366" spans="5:12" x14ac:dyDescent="0.25">
      <c r="E366" s="18"/>
      <c r="F366" s="3" t="s">
        <v>111</v>
      </c>
      <c r="G366" s="3" t="s">
        <v>57</v>
      </c>
      <c r="H366" s="36">
        <v>24</v>
      </c>
      <c r="I366" s="37">
        <v>17</v>
      </c>
      <c r="J366" s="32">
        <f t="shared" si="15"/>
        <v>7</v>
      </c>
      <c r="K366" s="40">
        <f t="shared" si="16"/>
        <v>2.4144444638327114</v>
      </c>
      <c r="L366" s="40">
        <f t="shared" si="17"/>
        <v>21.027319575274468</v>
      </c>
    </row>
    <row r="367" spans="5:12" x14ac:dyDescent="0.25">
      <c r="E367" s="18"/>
      <c r="F367" s="3" t="s">
        <v>115</v>
      </c>
      <c r="G367" s="3" t="s">
        <v>76</v>
      </c>
      <c r="H367" s="36">
        <v>37</v>
      </c>
      <c r="I367" s="37">
        <v>34</v>
      </c>
      <c r="J367" s="32">
        <f t="shared" si="15"/>
        <v>3</v>
      </c>
      <c r="K367" s="40">
        <f t="shared" si="16"/>
        <v>-1.4963551837521845</v>
      </c>
      <c r="L367" s="40">
        <f t="shared" si="17"/>
        <v>20.217209938455142</v>
      </c>
    </row>
    <row r="368" spans="5:12" x14ac:dyDescent="0.25">
      <c r="E368" s="18"/>
      <c r="F368" s="3" t="s">
        <v>5</v>
      </c>
      <c r="G368" s="3" t="s">
        <v>48</v>
      </c>
      <c r="H368" s="36">
        <v>24</v>
      </c>
      <c r="I368" s="37">
        <v>34</v>
      </c>
      <c r="J368" s="32">
        <f t="shared" si="15"/>
        <v>-10</v>
      </c>
      <c r="K368" s="40">
        <f t="shared" si="16"/>
        <v>-18.890225801049937</v>
      </c>
      <c r="L368" s="40">
        <f t="shared" si="17"/>
        <v>79.036114793653994</v>
      </c>
    </row>
    <row r="369" spans="5:12" x14ac:dyDescent="0.25">
      <c r="E369" s="18"/>
      <c r="F369" s="3" t="s">
        <v>1</v>
      </c>
      <c r="G369" s="3" t="s">
        <v>114</v>
      </c>
      <c r="H369" s="36">
        <v>48</v>
      </c>
      <c r="I369" s="37">
        <v>20</v>
      </c>
      <c r="J369" s="32">
        <f t="shared" si="15"/>
        <v>28</v>
      </c>
      <c r="K369" s="40">
        <f t="shared" si="16"/>
        <v>17.827755722732263</v>
      </c>
      <c r="L369" s="40">
        <f t="shared" si="17"/>
        <v>103.47455363640623</v>
      </c>
    </row>
    <row r="370" spans="5:12" x14ac:dyDescent="0.25">
      <c r="E370" s="18"/>
      <c r="F370" s="3" t="s">
        <v>118</v>
      </c>
      <c r="G370" s="3" t="s">
        <v>102</v>
      </c>
      <c r="H370" s="36">
        <v>37</v>
      </c>
      <c r="I370" s="37">
        <v>21</v>
      </c>
      <c r="J370" s="32">
        <f t="shared" si="15"/>
        <v>16</v>
      </c>
      <c r="K370" s="40">
        <f t="shared" si="16"/>
        <v>13.396958245713565</v>
      </c>
      <c r="L370" s="40">
        <f t="shared" si="17"/>
        <v>6.7758263745586023</v>
      </c>
    </row>
    <row r="371" spans="5:12" x14ac:dyDescent="0.25">
      <c r="E371" s="18"/>
      <c r="F371" s="3" t="s">
        <v>73</v>
      </c>
      <c r="G371" s="3" t="s">
        <v>81</v>
      </c>
      <c r="H371" s="36">
        <v>3</v>
      </c>
      <c r="I371" s="37">
        <v>63</v>
      </c>
      <c r="J371" s="32">
        <f t="shared" si="15"/>
        <v>-60</v>
      </c>
      <c r="K371" s="40">
        <f t="shared" si="16"/>
        <v>-34.163234186724132</v>
      </c>
      <c r="L371" s="40">
        <f t="shared" si="17"/>
        <v>667.53846769006066</v>
      </c>
    </row>
    <row r="372" spans="5:12" x14ac:dyDescent="0.25">
      <c r="E372" s="18"/>
      <c r="F372" s="3" t="s">
        <v>68</v>
      </c>
      <c r="G372" s="3" t="s">
        <v>20</v>
      </c>
      <c r="H372" s="36">
        <v>28</v>
      </c>
      <c r="I372" s="37">
        <v>21</v>
      </c>
      <c r="J372" s="32">
        <f t="shared" si="15"/>
        <v>7</v>
      </c>
      <c r="K372" s="40">
        <f t="shared" si="16"/>
        <v>-4.0204465027340071</v>
      </c>
      <c r="L372" s="40">
        <f t="shared" si="17"/>
        <v>121.45024111962221</v>
      </c>
    </row>
    <row r="373" spans="5:12" x14ac:dyDescent="0.25">
      <c r="E373" s="18"/>
      <c r="F373" s="3" t="s">
        <v>29</v>
      </c>
      <c r="G373" s="3" t="s">
        <v>69</v>
      </c>
      <c r="H373" s="36">
        <v>30</v>
      </c>
      <c r="I373" s="37">
        <v>42</v>
      </c>
      <c r="J373" s="32">
        <f t="shared" si="15"/>
        <v>-12</v>
      </c>
      <c r="K373" s="40">
        <f t="shared" si="16"/>
        <v>12.205140417205685</v>
      </c>
      <c r="L373" s="40">
        <f t="shared" si="17"/>
        <v>585.88882261664412</v>
      </c>
    </row>
    <row r="374" spans="5:12" x14ac:dyDescent="0.25">
      <c r="E374" s="18"/>
      <c r="F374" s="3" t="s">
        <v>66</v>
      </c>
      <c r="G374" s="3" t="s">
        <v>198</v>
      </c>
      <c r="H374" s="36">
        <v>27</v>
      </c>
      <c r="I374" s="37">
        <v>19</v>
      </c>
      <c r="J374" s="32">
        <f t="shared" si="15"/>
        <v>8</v>
      </c>
      <c r="K374" s="40">
        <f t="shared" si="16"/>
        <v>-7.4537457675686465</v>
      </c>
      <c r="L374" s="40">
        <f t="shared" si="17"/>
        <v>238.81825824864586</v>
      </c>
    </row>
    <row r="375" spans="5:12" x14ac:dyDescent="0.25">
      <c r="E375" s="18"/>
      <c r="F375" s="3" t="s">
        <v>26</v>
      </c>
      <c r="G375" s="3" t="s">
        <v>219</v>
      </c>
      <c r="H375" s="36">
        <v>52</v>
      </c>
      <c r="I375" s="37">
        <v>33</v>
      </c>
      <c r="J375" s="32">
        <f t="shared" si="15"/>
        <v>19</v>
      </c>
      <c r="K375" s="40">
        <f t="shared" si="16"/>
        <v>3.394175957713736</v>
      </c>
      <c r="L375" s="40">
        <f t="shared" si="17"/>
        <v>243.54174403879998</v>
      </c>
    </row>
    <row r="376" spans="5:12" x14ac:dyDescent="0.25">
      <c r="E376" s="18"/>
      <c r="F376" s="3" t="s">
        <v>56</v>
      </c>
      <c r="G376" s="3" t="s">
        <v>103</v>
      </c>
      <c r="H376" s="36">
        <v>3</v>
      </c>
      <c r="I376" s="37">
        <v>21</v>
      </c>
      <c r="J376" s="32">
        <f t="shared" si="15"/>
        <v>-18</v>
      </c>
      <c r="K376" s="40">
        <f t="shared" si="16"/>
        <v>-16.712957044513931</v>
      </c>
      <c r="L376" s="40">
        <f t="shared" si="17"/>
        <v>1.6564795692663141</v>
      </c>
    </row>
    <row r="377" spans="5:12" x14ac:dyDescent="0.25">
      <c r="E377" s="18"/>
      <c r="F377" s="3" t="s">
        <v>49</v>
      </c>
      <c r="G377" s="3" t="s">
        <v>8</v>
      </c>
      <c r="H377" s="36">
        <v>41</v>
      </c>
      <c r="I377" s="37">
        <v>13</v>
      </c>
      <c r="J377" s="32">
        <f t="shared" si="15"/>
        <v>28</v>
      </c>
      <c r="K377" s="40">
        <f t="shared" si="16"/>
        <v>27.079614504780675</v>
      </c>
      <c r="L377" s="40">
        <f t="shared" si="17"/>
        <v>0.84710945981012153</v>
      </c>
    </row>
    <row r="378" spans="5:12" x14ac:dyDescent="0.25">
      <c r="E378" s="18"/>
      <c r="F378" s="3" t="s">
        <v>180</v>
      </c>
      <c r="G378" s="3" t="s">
        <v>52</v>
      </c>
      <c r="H378" s="36">
        <v>48</v>
      </c>
      <c r="I378" s="37">
        <v>13</v>
      </c>
      <c r="J378" s="32">
        <f t="shared" si="15"/>
        <v>35</v>
      </c>
      <c r="K378" s="40">
        <f t="shared" si="16"/>
        <v>14.037232759323578</v>
      </c>
      <c r="L378" s="40">
        <f t="shared" si="17"/>
        <v>439.4376103867765</v>
      </c>
    </row>
    <row r="379" spans="5:12" x14ac:dyDescent="0.25">
      <c r="E379" s="18"/>
      <c r="F379" s="3" t="s">
        <v>94</v>
      </c>
      <c r="G379" s="3" t="s">
        <v>77</v>
      </c>
      <c r="H379" s="36">
        <v>17</v>
      </c>
      <c r="I379" s="37">
        <v>13</v>
      </c>
      <c r="J379" s="32">
        <f t="shared" si="15"/>
        <v>4</v>
      </c>
      <c r="K379" s="40">
        <f t="shared" si="16"/>
        <v>-6.7466959968595948</v>
      </c>
      <c r="L379" s="40">
        <f t="shared" si="17"/>
        <v>115.49147484891805</v>
      </c>
    </row>
    <row r="380" spans="5:12" x14ac:dyDescent="0.25">
      <c r="E380" s="18"/>
      <c r="F380" s="3" t="s">
        <v>101</v>
      </c>
      <c r="G380" s="3" t="s">
        <v>34</v>
      </c>
      <c r="H380" s="36">
        <v>17</v>
      </c>
      <c r="I380" s="37">
        <v>38</v>
      </c>
      <c r="J380" s="32">
        <f t="shared" si="15"/>
        <v>-21</v>
      </c>
      <c r="K380" s="40">
        <f t="shared" si="16"/>
        <v>10.806050373968668</v>
      </c>
      <c r="L380" s="40">
        <f t="shared" si="17"/>
        <v>1011.6248403914324</v>
      </c>
    </row>
    <row r="381" spans="5:12" x14ac:dyDescent="0.25">
      <c r="E381" s="18"/>
      <c r="F381" s="3" t="s">
        <v>21</v>
      </c>
      <c r="G381" s="3" t="s">
        <v>60</v>
      </c>
      <c r="H381" s="36">
        <v>31</v>
      </c>
      <c r="I381" s="37">
        <v>48</v>
      </c>
      <c r="J381" s="32">
        <f t="shared" si="15"/>
        <v>-17</v>
      </c>
      <c r="K381" s="40">
        <f t="shared" si="16"/>
        <v>-9.5148698674442578</v>
      </c>
      <c r="L381" s="40">
        <f t="shared" si="17"/>
        <v>56.02717310129394</v>
      </c>
    </row>
    <row r="382" spans="5:12" x14ac:dyDescent="0.25">
      <c r="E382" s="18"/>
      <c r="F382" s="3" t="s">
        <v>75</v>
      </c>
      <c r="G382" s="3" t="s">
        <v>36</v>
      </c>
      <c r="H382" s="36">
        <v>42</v>
      </c>
      <c r="I382" s="37">
        <v>48</v>
      </c>
      <c r="J382" s="32">
        <f t="shared" si="15"/>
        <v>-6</v>
      </c>
      <c r="K382" s="40">
        <f t="shared" si="16"/>
        <v>-4.3134920750530084</v>
      </c>
      <c r="L382" s="40">
        <f t="shared" si="17"/>
        <v>2.8443089809090076</v>
      </c>
    </row>
    <row r="383" spans="5:12" x14ac:dyDescent="0.25">
      <c r="E383" s="18"/>
      <c r="F383" s="3" t="s">
        <v>97</v>
      </c>
      <c r="G383" s="3" t="s">
        <v>197</v>
      </c>
      <c r="H383" s="36">
        <v>27</v>
      </c>
      <c r="I383" s="37">
        <v>42</v>
      </c>
      <c r="J383" s="32">
        <f t="shared" si="15"/>
        <v>-15</v>
      </c>
      <c r="K383" s="40">
        <f t="shared" si="16"/>
        <v>-3.5258817305109886</v>
      </c>
      <c r="L383" s="40">
        <f t="shared" si="17"/>
        <v>131.6553900622215</v>
      </c>
    </row>
    <row r="384" spans="5:12" x14ac:dyDescent="0.25">
      <c r="E384" s="18"/>
      <c r="F384" s="3" t="s">
        <v>84</v>
      </c>
      <c r="G384" s="3" t="s">
        <v>14</v>
      </c>
      <c r="H384" s="36">
        <v>55</v>
      </c>
      <c r="I384" s="37">
        <v>14</v>
      </c>
      <c r="J384" s="32">
        <f t="shared" si="15"/>
        <v>41</v>
      </c>
      <c r="K384" s="40">
        <f t="shared" si="16"/>
        <v>29.261674531954611</v>
      </c>
      <c r="L384" s="40">
        <f t="shared" si="17"/>
        <v>137.78828479376298</v>
      </c>
    </row>
    <row r="385" spans="5:12" x14ac:dyDescent="0.25">
      <c r="E385" s="18"/>
      <c r="F385" s="3" t="s">
        <v>202</v>
      </c>
      <c r="G385" s="3" t="s">
        <v>72</v>
      </c>
      <c r="H385" s="36">
        <v>28</v>
      </c>
      <c r="I385" s="37">
        <v>27</v>
      </c>
      <c r="J385" s="32">
        <f t="shared" si="15"/>
        <v>1</v>
      </c>
      <c r="K385" s="40">
        <f t="shared" si="16"/>
        <v>21.590256421001556</v>
      </c>
      <c r="L385" s="40">
        <f t="shared" si="17"/>
        <v>423.95865948259581</v>
      </c>
    </row>
    <row r="386" spans="5:12" x14ac:dyDescent="0.25">
      <c r="E386" s="18"/>
      <c r="F386" s="3" t="s">
        <v>2</v>
      </c>
      <c r="G386" s="3" t="s">
        <v>203</v>
      </c>
      <c r="H386" s="36">
        <v>17</v>
      </c>
      <c r="I386" s="37">
        <v>41</v>
      </c>
      <c r="J386" s="32">
        <f t="shared" si="15"/>
        <v>-24</v>
      </c>
      <c r="K386" s="40">
        <f t="shared" si="16"/>
        <v>-9.5303365167160266</v>
      </c>
      <c r="L386" s="40">
        <f t="shared" si="17"/>
        <v>209.3711613194817</v>
      </c>
    </row>
    <row r="387" spans="5:12" x14ac:dyDescent="0.25">
      <c r="E387" s="18"/>
      <c r="F387" s="3" t="s">
        <v>99</v>
      </c>
      <c r="G387" s="3" t="s">
        <v>54</v>
      </c>
      <c r="H387" s="36">
        <v>42</v>
      </c>
      <c r="I387" s="37">
        <v>21</v>
      </c>
      <c r="J387" s="32">
        <f t="shared" si="15"/>
        <v>21</v>
      </c>
      <c r="K387" s="40">
        <f t="shared" si="16"/>
        <v>20.874807959697232</v>
      </c>
      <c r="L387" s="40">
        <f t="shared" si="17"/>
        <v>1.5673046955169773E-2</v>
      </c>
    </row>
    <row r="388" spans="5:12" x14ac:dyDescent="0.25">
      <c r="E388" s="18"/>
      <c r="F388" s="3" t="s">
        <v>88</v>
      </c>
      <c r="G388" s="3" t="s">
        <v>120</v>
      </c>
      <c r="H388" s="36">
        <v>70</v>
      </c>
      <c r="I388" s="37">
        <v>21</v>
      </c>
      <c r="J388" s="32">
        <f t="shared" si="15"/>
        <v>49</v>
      </c>
      <c r="K388" s="40">
        <f t="shared" si="16"/>
        <v>7.6114194752121165</v>
      </c>
      <c r="L388" s="40">
        <f t="shared" si="17"/>
        <v>1713.014597856851</v>
      </c>
    </row>
    <row r="389" spans="5:12" x14ac:dyDescent="0.25">
      <c r="E389" s="18"/>
      <c r="F389" s="3" t="s">
        <v>91</v>
      </c>
      <c r="G389" s="3" t="s">
        <v>82</v>
      </c>
      <c r="H389" s="36">
        <v>23</v>
      </c>
      <c r="I389" s="37">
        <v>9</v>
      </c>
      <c r="J389" s="32">
        <f t="shared" si="15"/>
        <v>14</v>
      </c>
      <c r="K389" s="40">
        <f t="shared" si="16"/>
        <v>12.974956915527432</v>
      </c>
      <c r="L389" s="40">
        <f t="shared" si="17"/>
        <v>1.0507133250250358</v>
      </c>
    </row>
    <row r="390" spans="5:12" x14ac:dyDescent="0.25">
      <c r="E390" s="18"/>
      <c r="F390" s="3" t="s">
        <v>209</v>
      </c>
      <c r="G390" s="3" t="s">
        <v>70</v>
      </c>
      <c r="H390" s="36">
        <v>14</v>
      </c>
      <c r="I390" s="37">
        <v>50</v>
      </c>
      <c r="J390" s="32">
        <f t="shared" ref="J390:J453" si="18">H390-I390</f>
        <v>-36</v>
      </c>
      <c r="K390" s="40">
        <f t="shared" si="16"/>
        <v>-6.1562700451674219</v>
      </c>
      <c r="L390" s="40">
        <f t="shared" si="17"/>
        <v>890.64821761697135</v>
      </c>
    </row>
    <row r="391" spans="5:12" x14ac:dyDescent="0.25">
      <c r="E391" s="18"/>
      <c r="F391" s="3" t="s">
        <v>16</v>
      </c>
      <c r="G391" s="3" t="s">
        <v>196</v>
      </c>
      <c r="H391" s="36">
        <v>49</v>
      </c>
      <c r="I391" s="37">
        <v>41</v>
      </c>
      <c r="J391" s="32">
        <f t="shared" si="18"/>
        <v>8</v>
      </c>
      <c r="K391" s="40">
        <f t="shared" ref="K391:K454" si="19">VLOOKUP(F391,$B$12:$C$230,2,FALSE)-VLOOKUP(G391,$B$12:$C$230,2,FALSE)+$B$3</f>
        <v>2.5203703596613485</v>
      </c>
      <c r="L391" s="40">
        <f t="shared" ref="L391:L454" si="20">(J391-K391)^2</f>
        <v>30.026340995277899</v>
      </c>
    </row>
    <row r="392" spans="5:12" x14ac:dyDescent="0.25">
      <c r="E392" s="18"/>
      <c r="F392" s="3" t="s">
        <v>25</v>
      </c>
      <c r="G392" s="3" t="s">
        <v>64</v>
      </c>
      <c r="H392" s="36">
        <v>28</v>
      </c>
      <c r="I392" s="37">
        <v>23</v>
      </c>
      <c r="J392" s="32">
        <f t="shared" si="18"/>
        <v>5</v>
      </c>
      <c r="K392" s="40">
        <f t="shared" si="19"/>
        <v>-7.5314751449059347</v>
      </c>
      <c r="L392" s="40">
        <f t="shared" si="20"/>
        <v>157.03786930739523</v>
      </c>
    </row>
    <row r="393" spans="5:12" x14ac:dyDescent="0.25">
      <c r="E393" s="18"/>
      <c r="F393" s="3" t="s">
        <v>241</v>
      </c>
      <c r="G393" s="3" t="s">
        <v>79</v>
      </c>
      <c r="H393" s="36">
        <v>24</v>
      </c>
      <c r="I393" s="37">
        <v>27</v>
      </c>
      <c r="J393" s="32">
        <f t="shared" si="18"/>
        <v>-3</v>
      </c>
      <c r="K393" s="40">
        <f t="shared" si="19"/>
        <v>0</v>
      </c>
      <c r="L393" s="40">
        <f t="shared" si="20"/>
        <v>9</v>
      </c>
    </row>
    <row r="394" spans="5:12" x14ac:dyDescent="0.25">
      <c r="E394" s="18"/>
      <c r="F394" s="3" t="s">
        <v>4</v>
      </c>
      <c r="G394" s="3" t="s">
        <v>61</v>
      </c>
      <c r="H394" s="36">
        <v>16</v>
      </c>
      <c r="I394" s="37">
        <v>24</v>
      </c>
      <c r="J394" s="32">
        <f t="shared" si="18"/>
        <v>-8</v>
      </c>
      <c r="K394" s="40">
        <f t="shared" si="19"/>
        <v>-15.864265532730871</v>
      </c>
      <c r="L394" s="40">
        <f t="shared" si="20"/>
        <v>61.846672369298766</v>
      </c>
    </row>
    <row r="395" spans="5:12" x14ac:dyDescent="0.25">
      <c r="E395" s="18"/>
      <c r="F395" s="3" t="s">
        <v>28</v>
      </c>
      <c r="G395" s="3" t="s">
        <v>44</v>
      </c>
      <c r="H395" s="36">
        <v>19</v>
      </c>
      <c r="I395" s="37">
        <v>29</v>
      </c>
      <c r="J395" s="32">
        <f t="shared" si="18"/>
        <v>-10</v>
      </c>
      <c r="K395" s="40">
        <f t="shared" si="19"/>
        <v>5.6059010001402507</v>
      </c>
      <c r="L395" s="40">
        <f t="shared" si="20"/>
        <v>243.54414602617845</v>
      </c>
    </row>
    <row r="396" spans="5:12" x14ac:dyDescent="0.25">
      <c r="E396" s="18"/>
      <c r="F396" s="3" t="s">
        <v>117</v>
      </c>
      <c r="G396" s="3" t="s">
        <v>31</v>
      </c>
      <c r="H396" s="36">
        <v>23</v>
      </c>
      <c r="I396" s="37">
        <v>45</v>
      </c>
      <c r="J396" s="32">
        <f t="shared" si="18"/>
        <v>-22</v>
      </c>
      <c r="K396" s="40">
        <f t="shared" si="19"/>
        <v>0</v>
      </c>
      <c r="L396" s="40">
        <f t="shared" si="20"/>
        <v>484</v>
      </c>
    </row>
    <row r="397" spans="5:12" x14ac:dyDescent="0.25">
      <c r="E397" s="18"/>
      <c r="F397" s="3" t="s">
        <v>6</v>
      </c>
      <c r="G397" s="3" t="s">
        <v>42</v>
      </c>
      <c r="H397" s="36">
        <v>26</v>
      </c>
      <c r="I397" s="37">
        <v>27</v>
      </c>
      <c r="J397" s="32">
        <f t="shared" si="18"/>
        <v>-1</v>
      </c>
      <c r="K397" s="40">
        <f t="shared" si="19"/>
        <v>-17.408104949048223</v>
      </c>
      <c r="L397" s="40">
        <f t="shared" si="20"/>
        <v>269.22590801898076</v>
      </c>
    </row>
    <row r="398" spans="5:12" x14ac:dyDescent="0.25">
      <c r="E398" s="18"/>
      <c r="F398" s="3" t="s">
        <v>41</v>
      </c>
      <c r="G398" s="3" t="s">
        <v>96</v>
      </c>
      <c r="H398" s="36">
        <v>49</v>
      </c>
      <c r="I398" s="37">
        <v>26</v>
      </c>
      <c r="J398" s="32">
        <f t="shared" si="18"/>
        <v>23</v>
      </c>
      <c r="K398" s="40">
        <f t="shared" si="19"/>
        <v>2.5137074477633594</v>
      </c>
      <c r="L398" s="40">
        <f t="shared" si="20"/>
        <v>419.68818253582646</v>
      </c>
    </row>
    <row r="399" spans="5:12" x14ac:dyDescent="0.25">
      <c r="E399" s="18"/>
      <c r="F399" s="3" t="s">
        <v>71</v>
      </c>
      <c r="G399" s="3" t="s">
        <v>45</v>
      </c>
      <c r="H399" s="36">
        <v>44</v>
      </c>
      <c r="I399" s="37">
        <v>37</v>
      </c>
      <c r="J399" s="32">
        <f t="shared" si="18"/>
        <v>7</v>
      </c>
      <c r="K399" s="40">
        <f t="shared" si="19"/>
        <v>0</v>
      </c>
      <c r="L399" s="40">
        <f t="shared" si="20"/>
        <v>49</v>
      </c>
    </row>
    <row r="400" spans="5:12" x14ac:dyDescent="0.25">
      <c r="E400" s="18"/>
      <c r="F400" s="3" t="s">
        <v>27</v>
      </c>
      <c r="G400" s="3" t="s">
        <v>106</v>
      </c>
      <c r="H400" s="36">
        <v>13</v>
      </c>
      <c r="I400" s="37">
        <v>19</v>
      </c>
      <c r="J400" s="32">
        <f t="shared" si="18"/>
        <v>-6</v>
      </c>
      <c r="K400" s="40">
        <f t="shared" si="19"/>
        <v>13.785315134134626</v>
      </c>
      <c r="L400" s="40">
        <f t="shared" si="20"/>
        <v>391.45869495701675</v>
      </c>
    </row>
    <row r="401" spans="5:12" x14ac:dyDescent="0.25">
      <c r="E401" s="18"/>
      <c r="F401" s="3" t="s">
        <v>7</v>
      </c>
      <c r="G401" s="3" t="s">
        <v>93</v>
      </c>
      <c r="H401" s="36">
        <v>37</v>
      </c>
      <c r="I401" s="37">
        <v>35</v>
      </c>
      <c r="J401" s="32">
        <f t="shared" si="18"/>
        <v>2</v>
      </c>
      <c r="K401" s="40">
        <f t="shared" si="19"/>
        <v>-16.807775748296688</v>
      </c>
      <c r="L401" s="40">
        <f t="shared" si="20"/>
        <v>353.73242859821704</v>
      </c>
    </row>
    <row r="402" spans="5:12" x14ac:dyDescent="0.25">
      <c r="E402" s="18"/>
      <c r="F402" s="3" t="s">
        <v>13</v>
      </c>
      <c r="G402" s="3" t="s">
        <v>89</v>
      </c>
      <c r="H402" s="36">
        <v>42</v>
      </c>
      <c r="I402" s="37">
        <v>58</v>
      </c>
      <c r="J402" s="32">
        <f t="shared" si="18"/>
        <v>-16</v>
      </c>
      <c r="K402" s="40">
        <f t="shared" si="19"/>
        <v>-11.793548249553984</v>
      </c>
      <c r="L402" s="40">
        <f t="shared" si="20"/>
        <v>17.694236328830353</v>
      </c>
    </row>
    <row r="403" spans="5:12" x14ac:dyDescent="0.25">
      <c r="E403" s="18"/>
      <c r="F403" s="3" t="s">
        <v>23</v>
      </c>
      <c r="G403" s="3" t="s">
        <v>37</v>
      </c>
      <c r="H403" s="36">
        <v>49</v>
      </c>
      <c r="I403" s="37">
        <v>6</v>
      </c>
      <c r="J403" s="32">
        <f t="shared" si="18"/>
        <v>43</v>
      </c>
      <c r="K403" s="40">
        <f t="shared" si="19"/>
        <v>10.132622949750553</v>
      </c>
      <c r="L403" s="40">
        <f t="shared" si="20"/>
        <v>1080.2644741632639</v>
      </c>
    </row>
    <row r="404" spans="5:12" x14ac:dyDescent="0.25">
      <c r="E404" s="18"/>
      <c r="F404" s="3" t="s">
        <v>78</v>
      </c>
      <c r="G404" s="3" t="s">
        <v>108</v>
      </c>
      <c r="H404" s="36">
        <v>48</v>
      </c>
      <c r="I404" s="37">
        <v>45</v>
      </c>
      <c r="J404" s="32">
        <f t="shared" si="18"/>
        <v>3</v>
      </c>
      <c r="K404" s="40">
        <f t="shared" si="19"/>
        <v>0</v>
      </c>
      <c r="L404" s="40">
        <f t="shared" si="20"/>
        <v>9</v>
      </c>
    </row>
    <row r="405" spans="5:12" x14ac:dyDescent="0.25">
      <c r="E405" s="18"/>
      <c r="F405" s="3" t="s">
        <v>124</v>
      </c>
      <c r="G405" s="3" t="s">
        <v>112</v>
      </c>
      <c r="H405" s="36">
        <v>20</v>
      </c>
      <c r="I405" s="37">
        <v>14</v>
      </c>
      <c r="J405" s="32">
        <f t="shared" si="18"/>
        <v>6</v>
      </c>
      <c r="K405" s="40">
        <f t="shared" si="19"/>
        <v>-12.518720582771476</v>
      </c>
      <c r="L405" s="40">
        <f t="shared" si="20"/>
        <v>342.94301202276392</v>
      </c>
    </row>
    <row r="406" spans="5:12" x14ac:dyDescent="0.25">
      <c r="E406" s="18"/>
      <c r="F406" s="3" t="s">
        <v>11</v>
      </c>
      <c r="G406" s="3" t="s">
        <v>242</v>
      </c>
      <c r="H406" s="36">
        <v>3</v>
      </c>
      <c r="I406" s="37">
        <v>20</v>
      </c>
      <c r="J406" s="32">
        <f t="shared" si="18"/>
        <v>-17</v>
      </c>
      <c r="K406" s="40">
        <f t="shared" si="19"/>
        <v>0</v>
      </c>
      <c r="L406" s="40">
        <f t="shared" si="20"/>
        <v>289</v>
      </c>
    </row>
    <row r="407" spans="5:12" x14ac:dyDescent="0.25">
      <c r="E407" s="18"/>
      <c r="F407" s="3" t="s">
        <v>110</v>
      </c>
      <c r="G407" s="3" t="s">
        <v>156</v>
      </c>
      <c r="H407" s="36">
        <v>52</v>
      </c>
      <c r="I407" s="37">
        <v>36</v>
      </c>
      <c r="J407" s="32">
        <f t="shared" si="18"/>
        <v>16</v>
      </c>
      <c r="K407" s="40">
        <f t="shared" si="19"/>
        <v>20.427494582443792</v>
      </c>
      <c r="L407" s="40">
        <f t="shared" si="20"/>
        <v>19.602708277569128</v>
      </c>
    </row>
    <row r="408" spans="5:12" x14ac:dyDescent="0.25">
      <c r="E408" s="18"/>
      <c r="F408" s="3" t="s">
        <v>30</v>
      </c>
      <c r="G408" s="3" t="s">
        <v>9</v>
      </c>
      <c r="H408" s="36">
        <v>21</v>
      </c>
      <c r="I408" s="37">
        <v>40</v>
      </c>
      <c r="J408" s="32">
        <f t="shared" si="18"/>
        <v>-19</v>
      </c>
      <c r="K408" s="40">
        <f t="shared" si="19"/>
        <v>0</v>
      </c>
      <c r="L408" s="40">
        <f t="shared" si="20"/>
        <v>361</v>
      </c>
    </row>
    <row r="409" spans="5:12" x14ac:dyDescent="0.25">
      <c r="E409" s="18"/>
      <c r="F409" s="3" t="s">
        <v>10</v>
      </c>
      <c r="G409" s="3" t="s">
        <v>107</v>
      </c>
      <c r="H409" s="36">
        <v>24</v>
      </c>
      <c r="I409" s="37">
        <v>31</v>
      </c>
      <c r="J409" s="32">
        <f t="shared" si="18"/>
        <v>-7</v>
      </c>
      <c r="K409" s="40">
        <f t="shared" si="19"/>
        <v>0</v>
      </c>
      <c r="L409" s="40">
        <f t="shared" si="20"/>
        <v>49</v>
      </c>
    </row>
    <row r="410" spans="5:12" x14ac:dyDescent="0.25">
      <c r="E410" s="18"/>
      <c r="F410" s="3" t="s">
        <v>119</v>
      </c>
      <c r="G410" s="3" t="s">
        <v>18</v>
      </c>
      <c r="H410" s="36">
        <v>37</v>
      </c>
      <c r="I410" s="37">
        <v>56</v>
      </c>
      <c r="J410" s="32">
        <f t="shared" si="18"/>
        <v>-19</v>
      </c>
      <c r="K410" s="40">
        <f t="shared" si="19"/>
        <v>0</v>
      </c>
      <c r="L410" s="40">
        <f t="shared" si="20"/>
        <v>361</v>
      </c>
    </row>
    <row r="411" spans="5:12" x14ac:dyDescent="0.25">
      <c r="E411" s="18"/>
      <c r="F411" s="3" t="s">
        <v>47</v>
      </c>
      <c r="G411" s="3" t="s">
        <v>74</v>
      </c>
      <c r="H411" s="36">
        <v>38</v>
      </c>
      <c r="I411" s="37">
        <v>22</v>
      </c>
      <c r="J411" s="32">
        <f t="shared" si="18"/>
        <v>16</v>
      </c>
      <c r="K411" s="40">
        <f t="shared" si="19"/>
        <v>7.2822101920844116</v>
      </c>
      <c r="L411" s="40">
        <f t="shared" si="20"/>
        <v>75.99985913499691</v>
      </c>
    </row>
    <row r="412" spans="5:12" x14ac:dyDescent="0.25">
      <c r="E412" s="18"/>
      <c r="F412" s="3" t="s">
        <v>33</v>
      </c>
      <c r="G412" s="3" t="s">
        <v>3</v>
      </c>
      <c r="H412" s="36">
        <v>27</v>
      </c>
      <c r="I412" s="37">
        <v>24</v>
      </c>
      <c r="J412" s="32">
        <f t="shared" si="18"/>
        <v>3</v>
      </c>
      <c r="K412" s="40">
        <f t="shared" si="19"/>
        <v>-0.11657880682448504</v>
      </c>
      <c r="L412" s="40">
        <f t="shared" si="20"/>
        <v>9.7130634591475307</v>
      </c>
    </row>
    <row r="413" spans="5:12" x14ac:dyDescent="0.25">
      <c r="E413" s="18"/>
      <c r="F413" s="3" t="s">
        <v>62</v>
      </c>
      <c r="G413" s="3" t="s">
        <v>59</v>
      </c>
      <c r="H413" s="36">
        <v>41</v>
      </c>
      <c r="I413" s="37">
        <v>24</v>
      </c>
      <c r="J413" s="32">
        <f t="shared" si="18"/>
        <v>17</v>
      </c>
      <c r="K413" s="40">
        <f t="shared" si="19"/>
        <v>3.41485830645165</v>
      </c>
      <c r="L413" s="40">
        <f t="shared" si="20"/>
        <v>184.55607483378571</v>
      </c>
    </row>
    <row r="414" spans="5:12" x14ac:dyDescent="0.25">
      <c r="E414" s="18"/>
      <c r="F414" s="3" t="s">
        <v>104</v>
      </c>
      <c r="G414" s="3" t="s">
        <v>152</v>
      </c>
      <c r="H414" s="36">
        <v>9</v>
      </c>
      <c r="I414" s="37">
        <v>35</v>
      </c>
      <c r="J414" s="32">
        <f t="shared" si="18"/>
        <v>-26</v>
      </c>
      <c r="K414" s="40">
        <f t="shared" si="19"/>
        <v>-14.081307081820855</v>
      </c>
      <c r="L414" s="40">
        <f t="shared" si="20"/>
        <v>142.05524087785372</v>
      </c>
    </row>
    <row r="415" spans="5:12" x14ac:dyDescent="0.25">
      <c r="E415" s="18"/>
      <c r="F415" s="3" t="s">
        <v>97</v>
      </c>
      <c r="G415" s="3" t="s">
        <v>180</v>
      </c>
      <c r="H415" s="36">
        <v>13</v>
      </c>
      <c r="I415" s="37">
        <v>15</v>
      </c>
      <c r="J415" s="32">
        <f t="shared" si="18"/>
        <v>-2</v>
      </c>
      <c r="K415" s="40">
        <f t="shared" si="19"/>
        <v>-14.037232759323578</v>
      </c>
      <c r="L415" s="40">
        <f t="shared" si="20"/>
        <v>144.8949725021327</v>
      </c>
    </row>
    <row r="416" spans="5:12" x14ac:dyDescent="0.25">
      <c r="E416" s="18"/>
      <c r="F416" s="3" t="s">
        <v>243</v>
      </c>
      <c r="G416" s="3" t="s">
        <v>83</v>
      </c>
      <c r="H416" s="36">
        <v>14</v>
      </c>
      <c r="I416" s="37">
        <v>17</v>
      </c>
      <c r="J416" s="32">
        <f t="shared" si="18"/>
        <v>-3</v>
      </c>
      <c r="K416" s="40">
        <f t="shared" si="19"/>
        <v>0</v>
      </c>
      <c r="L416" s="40">
        <f t="shared" si="20"/>
        <v>9</v>
      </c>
    </row>
    <row r="417" spans="5:12" x14ac:dyDescent="0.25">
      <c r="E417" s="18"/>
      <c r="F417" s="3" t="s">
        <v>106</v>
      </c>
      <c r="G417" s="3" t="s">
        <v>53</v>
      </c>
      <c r="H417" s="36">
        <v>21</v>
      </c>
      <c r="I417" s="37">
        <v>17</v>
      </c>
      <c r="J417" s="32">
        <f t="shared" si="18"/>
        <v>4</v>
      </c>
      <c r="K417" s="40">
        <f t="shared" si="19"/>
        <v>-7.5391420930115194</v>
      </c>
      <c r="L417" s="40">
        <f t="shared" si="20"/>
        <v>133.15180024271029</v>
      </c>
    </row>
    <row r="418" spans="5:12" x14ac:dyDescent="0.25">
      <c r="E418" s="18"/>
      <c r="F418" s="3" t="s">
        <v>35</v>
      </c>
      <c r="G418" s="3" t="s">
        <v>89</v>
      </c>
      <c r="H418" s="36">
        <v>24</v>
      </c>
      <c r="I418" s="37">
        <v>25</v>
      </c>
      <c r="J418" s="32">
        <f t="shared" si="18"/>
        <v>-1</v>
      </c>
      <c r="K418" s="40">
        <f t="shared" si="19"/>
        <v>0</v>
      </c>
      <c r="L418" s="40">
        <f t="shared" si="20"/>
        <v>1</v>
      </c>
    </row>
    <row r="419" spans="5:12" x14ac:dyDescent="0.25">
      <c r="E419" s="18"/>
      <c r="F419" s="3" t="s">
        <v>9</v>
      </c>
      <c r="G419" s="3" t="s">
        <v>111</v>
      </c>
      <c r="H419" s="36">
        <v>42</v>
      </c>
      <c r="I419" s="37">
        <v>10</v>
      </c>
      <c r="J419" s="32">
        <f t="shared" si="18"/>
        <v>32</v>
      </c>
      <c r="K419" s="40">
        <f t="shared" si="19"/>
        <v>-3.3538427923361787</v>
      </c>
      <c r="L419" s="40">
        <f t="shared" si="20"/>
        <v>1249.8942001852208</v>
      </c>
    </row>
    <row r="420" spans="5:12" x14ac:dyDescent="0.25">
      <c r="E420" s="18"/>
      <c r="F420" s="3" t="s">
        <v>100</v>
      </c>
      <c r="G420" s="3" t="s">
        <v>93</v>
      </c>
      <c r="H420" s="36">
        <v>39</v>
      </c>
      <c r="I420" s="37">
        <v>10</v>
      </c>
      <c r="J420" s="32">
        <f t="shared" si="18"/>
        <v>29</v>
      </c>
      <c r="K420" s="40">
        <f t="shared" si="19"/>
        <v>23.328683453840139</v>
      </c>
      <c r="L420" s="40">
        <f t="shared" si="20"/>
        <v>32.163831366746621</v>
      </c>
    </row>
    <row r="421" spans="5:12" x14ac:dyDescent="0.25">
      <c r="E421" s="18"/>
      <c r="F421" s="3" t="s">
        <v>11</v>
      </c>
      <c r="G421" s="3" t="s">
        <v>147</v>
      </c>
      <c r="H421" s="36">
        <v>0</v>
      </c>
      <c r="I421" s="37">
        <v>42</v>
      </c>
      <c r="J421" s="32">
        <f t="shared" si="18"/>
        <v>-42</v>
      </c>
      <c r="K421" s="40">
        <f t="shared" si="19"/>
        <v>-18.758518791670259</v>
      </c>
      <c r="L421" s="40">
        <f t="shared" si="20"/>
        <v>540.16644875714451</v>
      </c>
    </row>
    <row r="422" spans="5:12" x14ac:dyDescent="0.25">
      <c r="E422" s="18"/>
      <c r="F422" s="3" t="s">
        <v>122</v>
      </c>
      <c r="G422" s="3" t="s">
        <v>29</v>
      </c>
      <c r="H422" s="36">
        <v>52</v>
      </c>
      <c r="I422" s="37">
        <v>3</v>
      </c>
      <c r="J422" s="32">
        <f t="shared" si="18"/>
        <v>49</v>
      </c>
      <c r="K422" s="40">
        <f t="shared" si="19"/>
        <v>12.112028332898081</v>
      </c>
      <c r="L422" s="40">
        <f t="shared" si="20"/>
        <v>1360.7224537129141</v>
      </c>
    </row>
    <row r="423" spans="5:12" x14ac:dyDescent="0.25">
      <c r="E423" s="18"/>
      <c r="F423" s="3" t="s">
        <v>5</v>
      </c>
      <c r="G423" s="3" t="s">
        <v>4</v>
      </c>
      <c r="H423" s="36">
        <v>23</v>
      </c>
      <c r="I423" s="37">
        <v>24</v>
      </c>
      <c r="J423" s="32">
        <f t="shared" si="18"/>
        <v>-1</v>
      </c>
      <c r="K423" s="40">
        <f t="shared" si="19"/>
        <v>2.0331378138249825</v>
      </c>
      <c r="L423" s="40">
        <f t="shared" si="20"/>
        <v>9.1999249976549944</v>
      </c>
    </row>
    <row r="424" spans="5:12" x14ac:dyDescent="0.25">
      <c r="E424" s="18"/>
      <c r="F424" s="3" t="s">
        <v>56</v>
      </c>
      <c r="G424" s="3" t="s">
        <v>27</v>
      </c>
      <c r="H424" s="36">
        <v>27</v>
      </c>
      <c r="I424" s="37">
        <v>31</v>
      </c>
      <c r="J424" s="32">
        <f t="shared" si="18"/>
        <v>-4</v>
      </c>
      <c r="K424" s="40">
        <f t="shared" si="19"/>
        <v>-7.7429318500804927</v>
      </c>
      <c r="L424" s="40">
        <f t="shared" si="20"/>
        <v>14.00953883434698</v>
      </c>
    </row>
    <row r="425" spans="5:12" x14ac:dyDescent="0.25">
      <c r="E425" s="18"/>
      <c r="F425" s="3" t="s">
        <v>64</v>
      </c>
      <c r="G425" s="3" t="s">
        <v>113</v>
      </c>
      <c r="H425" s="36">
        <v>38</v>
      </c>
      <c r="I425" s="37">
        <v>20</v>
      </c>
      <c r="J425" s="32">
        <f t="shared" si="18"/>
        <v>18</v>
      </c>
      <c r="K425" s="40">
        <f t="shared" si="19"/>
        <v>22.456295343398548</v>
      </c>
      <c r="L425" s="40">
        <f t="shared" si="20"/>
        <v>19.85856818759558</v>
      </c>
    </row>
    <row r="426" spans="5:12" x14ac:dyDescent="0.25">
      <c r="E426" s="18"/>
      <c r="F426" s="3" t="s">
        <v>157</v>
      </c>
      <c r="G426" s="3" t="s">
        <v>94</v>
      </c>
      <c r="H426" s="36">
        <v>49</v>
      </c>
      <c r="I426" s="37">
        <v>23</v>
      </c>
      <c r="J426" s="32">
        <f t="shared" si="18"/>
        <v>26</v>
      </c>
      <c r="K426" s="40">
        <f t="shared" si="19"/>
        <v>6.3233741949379194</v>
      </c>
      <c r="L426" s="40">
        <f t="shared" si="20"/>
        <v>387.169603072435</v>
      </c>
    </row>
    <row r="427" spans="5:12" x14ac:dyDescent="0.25">
      <c r="E427" s="18"/>
      <c r="F427" s="3" t="s">
        <v>48</v>
      </c>
      <c r="G427" s="3" t="s">
        <v>2</v>
      </c>
      <c r="H427" s="36">
        <v>24</v>
      </c>
      <c r="I427" s="37">
        <v>6</v>
      </c>
      <c r="J427" s="32">
        <f t="shared" si="18"/>
        <v>18</v>
      </c>
      <c r="K427" s="40">
        <f t="shared" si="19"/>
        <v>15.404010631990346</v>
      </c>
      <c r="L427" s="40">
        <f t="shared" si="20"/>
        <v>6.7391607988191637</v>
      </c>
    </row>
    <row r="428" spans="5:12" x14ac:dyDescent="0.25">
      <c r="E428" s="18"/>
      <c r="F428" s="3" t="s">
        <v>84</v>
      </c>
      <c r="G428" s="3" t="s">
        <v>1</v>
      </c>
      <c r="H428" s="36">
        <v>30</v>
      </c>
      <c r="I428" s="37">
        <v>31</v>
      </c>
      <c r="J428" s="32">
        <f t="shared" si="18"/>
        <v>-1</v>
      </c>
      <c r="K428" s="40">
        <f t="shared" si="19"/>
        <v>-10.400425894115056</v>
      </c>
      <c r="L428" s="40">
        <f t="shared" si="20"/>
        <v>88.368006990748853</v>
      </c>
    </row>
    <row r="429" spans="5:12" x14ac:dyDescent="0.25">
      <c r="E429" s="18"/>
      <c r="F429" s="3" t="s">
        <v>163</v>
      </c>
      <c r="G429" s="3" t="s">
        <v>87</v>
      </c>
      <c r="H429" s="36">
        <v>40</v>
      </c>
      <c r="I429" s="37">
        <v>14</v>
      </c>
      <c r="J429" s="32">
        <f t="shared" si="18"/>
        <v>26</v>
      </c>
      <c r="K429" s="40">
        <f t="shared" si="19"/>
        <v>-3.2673111270208288</v>
      </c>
      <c r="L429" s="40">
        <f t="shared" si="20"/>
        <v>856.57550060583719</v>
      </c>
    </row>
    <row r="430" spans="5:12" x14ac:dyDescent="0.25">
      <c r="E430" s="18"/>
      <c r="F430" s="3" t="s">
        <v>69</v>
      </c>
      <c r="G430" s="3" t="s">
        <v>70</v>
      </c>
      <c r="H430" s="36">
        <v>20</v>
      </c>
      <c r="I430" s="37">
        <v>18</v>
      </c>
      <c r="J430" s="32">
        <f t="shared" si="18"/>
        <v>2</v>
      </c>
      <c r="K430" s="40">
        <f t="shared" si="19"/>
        <v>-12.205140417205685</v>
      </c>
      <c r="L430" s="40">
        <f t="shared" si="20"/>
        <v>201.78601427253051</v>
      </c>
    </row>
    <row r="431" spans="5:12" x14ac:dyDescent="0.25">
      <c r="E431" s="18"/>
      <c r="F431" s="3" t="s">
        <v>116</v>
      </c>
      <c r="G431" s="3" t="s">
        <v>86</v>
      </c>
      <c r="H431" s="36">
        <v>14</v>
      </c>
      <c r="I431" s="37">
        <v>28</v>
      </c>
      <c r="J431" s="32">
        <f t="shared" si="18"/>
        <v>-14</v>
      </c>
      <c r="K431" s="40">
        <f t="shared" si="19"/>
        <v>0.21451456016878545</v>
      </c>
      <c r="L431" s="40">
        <f t="shared" si="20"/>
        <v>202.05242418125039</v>
      </c>
    </row>
    <row r="432" spans="5:12" x14ac:dyDescent="0.25">
      <c r="E432" s="18"/>
      <c r="F432" s="3" t="s">
        <v>3</v>
      </c>
      <c r="G432" s="3" t="s">
        <v>110</v>
      </c>
      <c r="H432" s="36">
        <v>28</v>
      </c>
      <c r="I432" s="37">
        <v>26</v>
      </c>
      <c r="J432" s="32">
        <f t="shared" si="18"/>
        <v>2</v>
      </c>
      <c r="K432" s="40">
        <f t="shared" si="19"/>
        <v>0.11657880682448504</v>
      </c>
      <c r="L432" s="40">
        <f t="shared" si="20"/>
        <v>3.5472753909026804</v>
      </c>
    </row>
    <row r="433" spans="5:12" x14ac:dyDescent="0.25">
      <c r="E433" s="18"/>
      <c r="F433" s="3" t="s">
        <v>8</v>
      </c>
      <c r="G433" s="3" t="s">
        <v>66</v>
      </c>
      <c r="H433" s="36">
        <v>27</v>
      </c>
      <c r="I433" s="37">
        <v>37</v>
      </c>
      <c r="J433" s="32">
        <f t="shared" si="18"/>
        <v>-10</v>
      </c>
      <c r="K433" s="40">
        <f t="shared" si="19"/>
        <v>-13.72618425370103</v>
      </c>
      <c r="L433" s="40">
        <f t="shared" si="20"/>
        <v>13.884449092529501</v>
      </c>
    </row>
    <row r="434" spans="5:12" x14ac:dyDescent="0.25">
      <c r="E434" s="18"/>
      <c r="F434" s="3" t="s">
        <v>85</v>
      </c>
      <c r="G434" s="3" t="s">
        <v>204</v>
      </c>
      <c r="H434" s="36">
        <v>24</v>
      </c>
      <c r="I434" s="37">
        <v>21</v>
      </c>
      <c r="J434" s="32">
        <f t="shared" si="18"/>
        <v>3</v>
      </c>
      <c r="K434" s="40">
        <f t="shared" si="19"/>
        <v>-0.59006005884324608</v>
      </c>
      <c r="L434" s="40">
        <f t="shared" si="20"/>
        <v>12.888531226101572</v>
      </c>
    </row>
    <row r="435" spans="5:12" x14ac:dyDescent="0.25">
      <c r="E435" s="18"/>
      <c r="F435" s="3" t="s">
        <v>103</v>
      </c>
      <c r="G435" s="3" t="s">
        <v>77</v>
      </c>
      <c r="H435" s="36">
        <v>27</v>
      </c>
      <c r="I435" s="37">
        <v>3</v>
      </c>
      <c r="J435" s="32">
        <f t="shared" si="18"/>
        <v>24</v>
      </c>
      <c r="K435" s="40">
        <f t="shared" si="19"/>
        <v>22.755340328568064</v>
      </c>
      <c r="L435" s="40">
        <f t="shared" si="20"/>
        <v>1.5491776976890554</v>
      </c>
    </row>
    <row r="436" spans="5:12" x14ac:dyDescent="0.25">
      <c r="E436" s="18"/>
      <c r="F436" s="3" t="s">
        <v>37</v>
      </c>
      <c r="G436" s="3" t="s">
        <v>98</v>
      </c>
      <c r="H436" s="36">
        <v>20</v>
      </c>
      <c r="I436" s="37">
        <v>42</v>
      </c>
      <c r="J436" s="32">
        <f t="shared" si="18"/>
        <v>-22</v>
      </c>
      <c r="K436" s="40">
        <f t="shared" si="19"/>
        <v>-25.203667826998476</v>
      </c>
      <c r="L436" s="40">
        <f t="shared" si="20"/>
        <v>10.263487545745138</v>
      </c>
    </row>
    <row r="437" spans="5:12" x14ac:dyDescent="0.25">
      <c r="E437" s="18"/>
      <c r="F437" s="3" t="s">
        <v>96</v>
      </c>
      <c r="G437" s="3" t="s">
        <v>60</v>
      </c>
      <c r="H437" s="36">
        <v>16</v>
      </c>
      <c r="I437" s="37">
        <v>42</v>
      </c>
      <c r="J437" s="32">
        <f t="shared" si="18"/>
        <v>-26</v>
      </c>
      <c r="K437" s="40">
        <f t="shared" si="19"/>
        <v>-12.094657454666462</v>
      </c>
      <c r="L437" s="40">
        <f t="shared" si="20"/>
        <v>193.358551303063</v>
      </c>
    </row>
    <row r="438" spans="5:12" x14ac:dyDescent="0.25">
      <c r="E438" s="18"/>
      <c r="F438" s="3" t="s">
        <v>36</v>
      </c>
      <c r="G438" s="3" t="s">
        <v>47</v>
      </c>
      <c r="H438" s="36">
        <v>30</v>
      </c>
      <c r="I438" s="37">
        <v>14</v>
      </c>
      <c r="J438" s="32">
        <f t="shared" si="18"/>
        <v>16</v>
      </c>
      <c r="K438" s="40">
        <f t="shared" si="19"/>
        <v>4.3134920750530084</v>
      </c>
      <c r="L438" s="40">
        <f t="shared" si="20"/>
        <v>136.57446747984881</v>
      </c>
    </row>
    <row r="439" spans="5:12" x14ac:dyDescent="0.25">
      <c r="E439" s="18"/>
      <c r="F439" s="3" t="s">
        <v>76</v>
      </c>
      <c r="G439" s="3" t="s">
        <v>75</v>
      </c>
      <c r="H439" s="36">
        <v>31</v>
      </c>
      <c r="I439" s="37">
        <v>12</v>
      </c>
      <c r="J439" s="32">
        <f t="shared" si="18"/>
        <v>19</v>
      </c>
      <c r="K439" s="40">
        <f t="shared" si="19"/>
        <v>-4.9324331683271545</v>
      </c>
      <c r="L439" s="40">
        <f t="shared" si="20"/>
        <v>572.76135735644573</v>
      </c>
    </row>
    <row r="440" spans="5:12" x14ac:dyDescent="0.25">
      <c r="E440" s="18"/>
      <c r="F440" s="3" t="s">
        <v>196</v>
      </c>
      <c r="G440" s="3" t="s">
        <v>38</v>
      </c>
      <c r="H440" s="36">
        <v>22</v>
      </c>
      <c r="I440" s="37">
        <v>16</v>
      </c>
      <c r="J440" s="32">
        <f t="shared" si="18"/>
        <v>6</v>
      </c>
      <c r="K440" s="40">
        <f t="shared" si="19"/>
        <v>-2.5203703596613485</v>
      </c>
      <c r="L440" s="40">
        <f t="shared" si="20"/>
        <v>72.596711065795674</v>
      </c>
    </row>
    <row r="441" spans="5:12" x14ac:dyDescent="0.25">
      <c r="E441" s="18"/>
      <c r="F441" s="3" t="s">
        <v>197</v>
      </c>
      <c r="G441" s="3" t="s">
        <v>16</v>
      </c>
      <c r="H441" s="36">
        <v>66</v>
      </c>
      <c r="I441" s="37">
        <v>38</v>
      </c>
      <c r="J441" s="32">
        <f t="shared" si="18"/>
        <v>28</v>
      </c>
      <c r="K441" s="40">
        <f t="shared" si="19"/>
        <v>3.5258817305109886</v>
      </c>
      <c r="L441" s="40">
        <f t="shared" si="20"/>
        <v>598.98246506893577</v>
      </c>
    </row>
    <row r="442" spans="5:12" x14ac:dyDescent="0.25">
      <c r="E442" s="18"/>
      <c r="F442" s="3" t="s">
        <v>198</v>
      </c>
      <c r="G442" s="3" t="s">
        <v>49</v>
      </c>
      <c r="H442" s="36">
        <v>36</v>
      </c>
      <c r="I442" s="37">
        <v>16</v>
      </c>
      <c r="J442" s="32">
        <f t="shared" si="18"/>
        <v>20</v>
      </c>
      <c r="K442" s="40">
        <f t="shared" si="19"/>
        <v>-5.8996844835109989</v>
      </c>
      <c r="L442" s="40">
        <f t="shared" si="20"/>
        <v>670.79365634542035</v>
      </c>
    </row>
    <row r="443" spans="5:12" x14ac:dyDescent="0.25">
      <c r="E443" s="18"/>
      <c r="F443" s="3" t="s">
        <v>242</v>
      </c>
      <c r="G443" s="3" t="s">
        <v>123</v>
      </c>
      <c r="H443" s="36">
        <v>3</v>
      </c>
      <c r="I443" s="37">
        <v>31</v>
      </c>
      <c r="J443" s="32">
        <f t="shared" si="18"/>
        <v>-28</v>
      </c>
      <c r="K443" s="40">
        <f t="shared" si="19"/>
        <v>-9.8027997727622527</v>
      </c>
      <c r="L443" s="40">
        <f t="shared" si="20"/>
        <v>331.13809611018155</v>
      </c>
    </row>
    <row r="444" spans="5:12" x14ac:dyDescent="0.25">
      <c r="E444" s="18"/>
      <c r="F444" s="3" t="s">
        <v>166</v>
      </c>
      <c r="G444" s="3" t="s">
        <v>120</v>
      </c>
      <c r="H444" s="36">
        <v>20</v>
      </c>
      <c r="I444" s="37">
        <v>45</v>
      </c>
      <c r="J444" s="32">
        <f t="shared" si="18"/>
        <v>-25</v>
      </c>
      <c r="K444" s="40">
        <f t="shared" si="19"/>
        <v>-2.9750836902800901</v>
      </c>
      <c r="L444" s="40">
        <f t="shared" si="20"/>
        <v>485.09693845016608</v>
      </c>
    </row>
    <row r="445" spans="5:12" x14ac:dyDescent="0.25">
      <c r="E445" s="18"/>
      <c r="F445" s="3" t="s">
        <v>219</v>
      </c>
      <c r="G445" s="3" t="s">
        <v>46</v>
      </c>
      <c r="H445" s="36">
        <v>20</v>
      </c>
      <c r="I445" s="37">
        <v>42</v>
      </c>
      <c r="J445" s="32">
        <f t="shared" si="18"/>
        <v>-22</v>
      </c>
      <c r="K445" s="40">
        <f t="shared" si="19"/>
        <v>-5.4916410613258968</v>
      </c>
      <c r="L445" s="40">
        <f t="shared" si="20"/>
        <v>272.52591484810114</v>
      </c>
    </row>
    <row r="446" spans="5:12" x14ac:dyDescent="0.25">
      <c r="E446" s="18"/>
      <c r="F446" s="3" t="s">
        <v>54</v>
      </c>
      <c r="G446" s="3" t="s">
        <v>101</v>
      </c>
      <c r="H446" s="36">
        <v>34</v>
      </c>
      <c r="I446" s="37">
        <v>7</v>
      </c>
      <c r="J446" s="32">
        <f t="shared" si="18"/>
        <v>27</v>
      </c>
      <c r="K446" s="40">
        <f t="shared" si="19"/>
        <v>2.7191496712400003</v>
      </c>
      <c r="L446" s="40">
        <f t="shared" si="20"/>
        <v>589.55969268764454</v>
      </c>
    </row>
    <row r="447" spans="5:12" x14ac:dyDescent="0.25">
      <c r="E447" s="18"/>
      <c r="F447" s="3" t="s">
        <v>203</v>
      </c>
      <c r="G447" s="3" t="s">
        <v>6</v>
      </c>
      <c r="H447" s="36">
        <v>31</v>
      </c>
      <c r="I447" s="37">
        <v>6</v>
      </c>
      <c r="J447" s="32">
        <f t="shared" si="18"/>
        <v>25</v>
      </c>
      <c r="K447" s="40">
        <f t="shared" si="19"/>
        <v>16.59352891591795</v>
      </c>
      <c r="L447" s="40">
        <f t="shared" si="20"/>
        <v>70.668756087507631</v>
      </c>
    </row>
    <row r="448" spans="5:12" x14ac:dyDescent="0.25">
      <c r="E448" s="18"/>
      <c r="F448" s="3" t="s">
        <v>99</v>
      </c>
      <c r="G448" s="3" t="s">
        <v>62</v>
      </c>
      <c r="H448" s="36">
        <v>38</v>
      </c>
      <c r="I448" s="37">
        <v>13</v>
      </c>
      <c r="J448" s="32">
        <f t="shared" si="18"/>
        <v>25</v>
      </c>
      <c r="K448" s="40">
        <f t="shared" si="19"/>
        <v>23.593957630937233</v>
      </c>
      <c r="L448" s="40">
        <f t="shared" si="20"/>
        <v>1.9769551435996391</v>
      </c>
    </row>
    <row r="449" spans="5:12" x14ac:dyDescent="0.25">
      <c r="E449" s="18"/>
      <c r="F449" s="3" t="s">
        <v>43</v>
      </c>
      <c r="G449" s="3" t="s">
        <v>28</v>
      </c>
      <c r="H449" s="36">
        <v>17</v>
      </c>
      <c r="I449" s="37">
        <v>21</v>
      </c>
      <c r="J449" s="32">
        <f t="shared" si="18"/>
        <v>-4</v>
      </c>
      <c r="K449" s="40">
        <f t="shared" si="19"/>
        <v>-5.6059010001402507</v>
      </c>
      <c r="L449" s="40">
        <f t="shared" si="20"/>
        <v>2.5789180222514574</v>
      </c>
    </row>
    <row r="450" spans="5:12" x14ac:dyDescent="0.25">
      <c r="E450" s="18"/>
      <c r="F450" s="3" t="s">
        <v>92</v>
      </c>
      <c r="G450" s="3" t="s">
        <v>88</v>
      </c>
      <c r="H450" s="36">
        <v>33</v>
      </c>
      <c r="I450" s="37">
        <v>37</v>
      </c>
      <c r="J450" s="32">
        <f t="shared" si="18"/>
        <v>-4</v>
      </c>
      <c r="K450" s="40">
        <f t="shared" si="19"/>
        <v>-11.377002562588522</v>
      </c>
      <c r="L450" s="40">
        <f t="shared" si="20"/>
        <v>54.420166808437628</v>
      </c>
    </row>
    <row r="451" spans="5:12" x14ac:dyDescent="0.25">
      <c r="E451" s="18"/>
      <c r="F451" s="3" t="s">
        <v>79</v>
      </c>
      <c r="G451" s="3" t="s">
        <v>234</v>
      </c>
      <c r="H451" s="36">
        <v>30</v>
      </c>
      <c r="I451" s="37">
        <v>7</v>
      </c>
      <c r="J451" s="32">
        <f t="shared" si="18"/>
        <v>23</v>
      </c>
      <c r="K451" s="40">
        <f t="shared" si="19"/>
        <v>0</v>
      </c>
      <c r="L451" s="40">
        <f t="shared" si="20"/>
        <v>529</v>
      </c>
    </row>
    <row r="452" spans="5:12" x14ac:dyDescent="0.25">
      <c r="E452" s="18"/>
      <c r="F452" s="3" t="s">
        <v>61</v>
      </c>
      <c r="G452" s="3" t="s">
        <v>42</v>
      </c>
      <c r="H452" s="36">
        <v>24</v>
      </c>
      <c r="I452" s="37">
        <v>21</v>
      </c>
      <c r="J452" s="32">
        <f t="shared" si="18"/>
        <v>3</v>
      </c>
      <c r="K452" s="40">
        <f t="shared" si="19"/>
        <v>0</v>
      </c>
      <c r="L452" s="40">
        <f t="shared" si="20"/>
        <v>9</v>
      </c>
    </row>
    <row r="453" spans="5:12" x14ac:dyDescent="0.25">
      <c r="E453" s="18"/>
      <c r="F453" s="3" t="s">
        <v>44</v>
      </c>
      <c r="G453" s="3" t="s">
        <v>59</v>
      </c>
      <c r="H453" s="36">
        <v>34</v>
      </c>
      <c r="I453" s="37">
        <v>31</v>
      </c>
      <c r="J453" s="32">
        <f t="shared" si="18"/>
        <v>3</v>
      </c>
      <c r="K453" s="40">
        <f t="shared" si="19"/>
        <v>3.41485830645165</v>
      </c>
      <c r="L453" s="40">
        <f t="shared" si="20"/>
        <v>0.17210741443193114</v>
      </c>
    </row>
    <row r="454" spans="5:12" x14ac:dyDescent="0.25">
      <c r="E454" s="18"/>
      <c r="F454" s="3" t="s">
        <v>31</v>
      </c>
      <c r="G454" s="3" t="s">
        <v>71</v>
      </c>
      <c r="H454" s="36">
        <v>19</v>
      </c>
      <c r="I454" s="37">
        <v>14</v>
      </c>
      <c r="J454" s="32">
        <f t="shared" ref="J454:J517" si="21">H454-I454</f>
        <v>5</v>
      </c>
      <c r="K454" s="40">
        <f t="shared" si="19"/>
        <v>0</v>
      </c>
      <c r="L454" s="40">
        <f t="shared" si="20"/>
        <v>25</v>
      </c>
    </row>
    <row r="455" spans="5:12" x14ac:dyDescent="0.25">
      <c r="E455" s="18"/>
      <c r="F455" s="3" t="s">
        <v>41</v>
      </c>
      <c r="G455" s="3" t="s">
        <v>21</v>
      </c>
      <c r="H455" s="36">
        <v>30</v>
      </c>
      <c r="I455" s="37">
        <v>14</v>
      </c>
      <c r="J455" s="32">
        <f t="shared" si="21"/>
        <v>16</v>
      </c>
      <c r="K455" s="40">
        <f t="shared" ref="K455:K518" si="22">VLOOKUP(F455,$B$12:$C$230,2,FALSE)-VLOOKUP(G455,$B$12:$C$230,2,FALSE)+$B$3</f>
        <v>-6.6080139458845763E-2</v>
      </c>
      <c r="L455" s="40">
        <f t="shared" ref="L455:L518" si="23">(J455-K455)^2</f>
        <v>258.11893104751402</v>
      </c>
    </row>
    <row r="456" spans="5:12" x14ac:dyDescent="0.25">
      <c r="E456" s="18"/>
      <c r="F456" s="3" t="s">
        <v>105</v>
      </c>
      <c r="G456" s="3" t="s">
        <v>107</v>
      </c>
      <c r="H456" s="36">
        <v>30</v>
      </c>
      <c r="I456" s="37">
        <v>27</v>
      </c>
      <c r="J456" s="32">
        <f t="shared" si="21"/>
        <v>3</v>
      </c>
      <c r="K456" s="40">
        <f t="shared" si="22"/>
        <v>0</v>
      </c>
      <c r="L456" s="40">
        <f t="shared" si="23"/>
        <v>9</v>
      </c>
    </row>
    <row r="457" spans="5:12" x14ac:dyDescent="0.25">
      <c r="E457" s="18"/>
      <c r="F457" s="3" t="s">
        <v>34</v>
      </c>
      <c r="G457" s="3" t="s">
        <v>67</v>
      </c>
      <c r="H457" s="36">
        <v>7</v>
      </c>
      <c r="I457" s="37">
        <v>46</v>
      </c>
      <c r="J457" s="32">
        <f t="shared" si="21"/>
        <v>-39</v>
      </c>
      <c r="K457" s="40">
        <f t="shared" si="22"/>
        <v>-10.806050373968668</v>
      </c>
      <c r="L457" s="40">
        <f t="shared" si="23"/>
        <v>794.89879551519232</v>
      </c>
    </row>
    <row r="458" spans="5:12" x14ac:dyDescent="0.25">
      <c r="E458" s="18"/>
      <c r="F458" s="3" t="s">
        <v>52</v>
      </c>
      <c r="G458" s="3" t="s">
        <v>149</v>
      </c>
      <c r="H458" s="36">
        <v>45</v>
      </c>
      <c r="I458" s="37">
        <v>7</v>
      </c>
      <c r="J458" s="32">
        <f t="shared" si="21"/>
        <v>38</v>
      </c>
      <c r="K458" s="40">
        <f t="shared" si="22"/>
        <v>35.496962135241951</v>
      </c>
      <c r="L458" s="40">
        <f t="shared" si="23"/>
        <v>6.2651985524125342</v>
      </c>
    </row>
    <row r="459" spans="5:12" x14ac:dyDescent="0.25">
      <c r="E459" s="18"/>
      <c r="F459" s="3" t="s">
        <v>232</v>
      </c>
      <c r="G459" s="3" t="s">
        <v>68</v>
      </c>
      <c r="H459" s="36">
        <v>31</v>
      </c>
      <c r="I459" s="37">
        <v>20</v>
      </c>
      <c r="J459" s="32">
        <f t="shared" si="21"/>
        <v>11</v>
      </c>
      <c r="K459" s="40">
        <f t="shared" si="22"/>
        <v>-2.5270082190924943</v>
      </c>
      <c r="L459" s="40">
        <f t="shared" si="23"/>
        <v>182.97995135939587</v>
      </c>
    </row>
    <row r="460" spans="5:12" x14ac:dyDescent="0.25">
      <c r="E460" s="18"/>
      <c r="F460" s="3" t="s">
        <v>32</v>
      </c>
      <c r="G460" s="3" t="s">
        <v>23</v>
      </c>
      <c r="H460" s="36">
        <v>17</v>
      </c>
      <c r="I460" s="37">
        <v>24</v>
      </c>
      <c r="J460" s="32">
        <f t="shared" si="21"/>
        <v>-7</v>
      </c>
      <c r="K460" s="40">
        <f t="shared" si="22"/>
        <v>-7.6233787983834107</v>
      </c>
      <c r="L460" s="40">
        <f t="shared" si="23"/>
        <v>0.388601126273945</v>
      </c>
    </row>
    <row r="461" spans="5:12" x14ac:dyDescent="0.25">
      <c r="E461" s="18"/>
      <c r="F461" s="3" t="s">
        <v>82</v>
      </c>
      <c r="G461" s="3" t="s">
        <v>24</v>
      </c>
      <c r="H461" s="36">
        <v>24</v>
      </c>
      <c r="I461" s="37">
        <v>30</v>
      </c>
      <c r="J461" s="32">
        <f t="shared" si="21"/>
        <v>-6</v>
      </c>
      <c r="K461" s="40">
        <f t="shared" si="22"/>
        <v>9.0528907503672045</v>
      </c>
      <c r="L461" s="40">
        <f t="shared" si="23"/>
        <v>226.58951994249054</v>
      </c>
    </row>
    <row r="462" spans="5:12" x14ac:dyDescent="0.25">
      <c r="E462" s="18"/>
      <c r="F462" s="3" t="s">
        <v>78</v>
      </c>
      <c r="G462" s="3" t="s">
        <v>115</v>
      </c>
      <c r="H462" s="36">
        <v>23</v>
      </c>
      <c r="I462" s="37">
        <v>17</v>
      </c>
      <c r="J462" s="32">
        <f t="shared" si="21"/>
        <v>6</v>
      </c>
      <c r="K462" s="40">
        <f t="shared" si="22"/>
        <v>6.428788352079339</v>
      </c>
      <c r="L462" s="40">
        <f t="shared" si="23"/>
        <v>0.18385945087891514</v>
      </c>
    </row>
    <row r="463" spans="5:12" x14ac:dyDescent="0.25">
      <c r="E463" s="18"/>
      <c r="F463" s="3" t="s">
        <v>7</v>
      </c>
      <c r="G463" s="3" t="s">
        <v>124</v>
      </c>
      <c r="H463" s="36">
        <v>23</v>
      </c>
      <c r="I463" s="37">
        <v>26</v>
      </c>
      <c r="J463" s="32">
        <f t="shared" si="21"/>
        <v>-3</v>
      </c>
      <c r="K463" s="40">
        <f t="shared" si="22"/>
        <v>0</v>
      </c>
      <c r="L463" s="40">
        <f t="shared" si="23"/>
        <v>9</v>
      </c>
    </row>
    <row r="464" spans="5:12" x14ac:dyDescent="0.25">
      <c r="E464" s="18"/>
      <c r="F464" s="3" t="s">
        <v>57</v>
      </c>
      <c r="G464" s="3" t="s">
        <v>10</v>
      </c>
      <c r="H464" s="36">
        <v>7</v>
      </c>
      <c r="I464" s="37">
        <v>37</v>
      </c>
      <c r="J464" s="32">
        <f t="shared" si="21"/>
        <v>-30</v>
      </c>
      <c r="K464" s="40">
        <f t="shared" si="22"/>
        <v>0.93939832850346716</v>
      </c>
      <c r="L464" s="40">
        <f t="shared" si="23"/>
        <v>957.24636892980323</v>
      </c>
    </row>
    <row r="465" spans="5:12" x14ac:dyDescent="0.25">
      <c r="E465" s="18"/>
      <c r="F465" s="3" t="s">
        <v>15</v>
      </c>
      <c r="G465" s="3" t="s">
        <v>209</v>
      </c>
      <c r="H465" s="36">
        <v>59</v>
      </c>
      <c r="I465" s="37">
        <v>28</v>
      </c>
      <c r="J465" s="32">
        <f t="shared" si="21"/>
        <v>31</v>
      </c>
      <c r="K465" s="40">
        <f t="shared" si="22"/>
        <v>6.1562700451674219</v>
      </c>
      <c r="L465" s="40">
        <f t="shared" si="23"/>
        <v>617.21091806864558</v>
      </c>
    </row>
    <row r="466" spans="5:12" x14ac:dyDescent="0.25">
      <c r="E466" s="18"/>
      <c r="F466" s="3" t="s">
        <v>55</v>
      </c>
      <c r="G466" s="3" t="s">
        <v>202</v>
      </c>
      <c r="H466" s="36">
        <v>16</v>
      </c>
      <c r="I466" s="37">
        <v>13</v>
      </c>
      <c r="J466" s="32">
        <f t="shared" si="21"/>
        <v>3</v>
      </c>
      <c r="K466" s="40">
        <f t="shared" si="22"/>
        <v>-16.227108849558569</v>
      </c>
      <c r="L466" s="40">
        <f t="shared" si="23"/>
        <v>369.68171471277344</v>
      </c>
    </row>
    <row r="467" spans="5:12" x14ac:dyDescent="0.25">
      <c r="E467" s="18"/>
      <c r="F467" s="3" t="s">
        <v>50</v>
      </c>
      <c r="G467" s="3" t="s">
        <v>117</v>
      </c>
      <c r="H467" s="36">
        <v>19</v>
      </c>
      <c r="I467" s="37">
        <v>22</v>
      </c>
      <c r="J467" s="32">
        <f t="shared" si="21"/>
        <v>-3</v>
      </c>
      <c r="K467" s="40">
        <f t="shared" si="22"/>
        <v>0</v>
      </c>
      <c r="L467" s="40">
        <f t="shared" si="23"/>
        <v>9</v>
      </c>
    </row>
    <row r="468" spans="5:12" x14ac:dyDescent="0.25">
      <c r="E468" s="18"/>
      <c r="F468" s="3" t="s">
        <v>156</v>
      </c>
      <c r="G468" s="3" t="s">
        <v>33</v>
      </c>
      <c r="H468" s="36">
        <v>35</v>
      </c>
      <c r="I468" s="37">
        <v>42</v>
      </c>
      <c r="J468" s="32">
        <f t="shared" si="21"/>
        <v>-7</v>
      </c>
      <c r="K468" s="40">
        <f t="shared" si="22"/>
        <v>-20.427494582443792</v>
      </c>
      <c r="L468" s="40">
        <f t="shared" si="23"/>
        <v>180.29761076155739</v>
      </c>
    </row>
    <row r="469" spans="5:12" x14ac:dyDescent="0.25">
      <c r="E469" s="18"/>
      <c r="F469" s="3" t="s">
        <v>104</v>
      </c>
      <c r="G469" s="3" t="s">
        <v>181</v>
      </c>
      <c r="H469" s="36">
        <v>51</v>
      </c>
      <c r="I469" s="37">
        <v>35</v>
      </c>
      <c r="J469" s="32">
        <f t="shared" si="21"/>
        <v>16</v>
      </c>
      <c r="K469" s="40">
        <f t="shared" si="22"/>
        <v>19.30234166630262</v>
      </c>
      <c r="L469" s="40">
        <f t="shared" si="23"/>
        <v>10.905460480998368</v>
      </c>
    </row>
    <row r="470" spans="5:12" x14ac:dyDescent="0.25">
      <c r="E470" s="18"/>
      <c r="F470" s="3" t="s">
        <v>20</v>
      </c>
      <c r="G470" s="3" t="s">
        <v>30</v>
      </c>
      <c r="H470" s="36">
        <v>13</v>
      </c>
      <c r="I470" s="37">
        <v>20</v>
      </c>
      <c r="J470" s="32">
        <f t="shared" si="21"/>
        <v>-7</v>
      </c>
      <c r="K470" s="40">
        <f t="shared" si="22"/>
        <v>6.5474547218265009</v>
      </c>
      <c r="L470" s="40">
        <f t="shared" si="23"/>
        <v>183.53352943993914</v>
      </c>
    </row>
    <row r="471" spans="5:12" x14ac:dyDescent="0.25">
      <c r="E471" s="18"/>
      <c r="F471" s="3" t="s">
        <v>209</v>
      </c>
      <c r="G471" s="3" t="s">
        <v>53</v>
      </c>
      <c r="H471" s="36">
        <v>35</v>
      </c>
      <c r="I471" s="37">
        <v>41</v>
      </c>
      <c r="J471" s="32">
        <f t="shared" si="21"/>
        <v>-6</v>
      </c>
      <c r="K471" s="40">
        <f t="shared" si="22"/>
        <v>-13.695412138178941</v>
      </c>
      <c r="L471" s="40">
        <f t="shared" si="23"/>
        <v>59.219367976431784</v>
      </c>
    </row>
    <row r="472" spans="5:12" x14ac:dyDescent="0.25">
      <c r="E472" s="18"/>
      <c r="F472" s="3" t="s">
        <v>27</v>
      </c>
      <c r="G472" s="3" t="s">
        <v>69</v>
      </c>
      <c r="H472" s="36">
        <v>56</v>
      </c>
      <c r="I472" s="37">
        <v>28</v>
      </c>
      <c r="J472" s="32">
        <f t="shared" si="21"/>
        <v>28</v>
      </c>
      <c r="K472" s="40">
        <f t="shared" si="22"/>
        <v>25.990455551340311</v>
      </c>
      <c r="L472" s="40">
        <f t="shared" si="23"/>
        <v>4.0382688911389737</v>
      </c>
    </row>
    <row r="473" spans="5:12" x14ac:dyDescent="0.25">
      <c r="E473" s="18"/>
      <c r="F473" s="3" t="s">
        <v>6</v>
      </c>
      <c r="G473" s="3" t="s">
        <v>2</v>
      </c>
      <c r="H473" s="36">
        <v>23</v>
      </c>
      <c r="I473" s="37">
        <v>24</v>
      </c>
      <c r="J473" s="32">
        <f t="shared" si="21"/>
        <v>-1</v>
      </c>
      <c r="K473" s="40">
        <f t="shared" si="22"/>
        <v>-7.0631923992019239</v>
      </c>
      <c r="L473" s="40">
        <f t="shared" si="23"/>
        <v>36.762302069739981</v>
      </c>
    </row>
    <row r="474" spans="5:12" x14ac:dyDescent="0.25">
      <c r="E474" s="18"/>
      <c r="F474" s="3" t="s">
        <v>24</v>
      </c>
      <c r="G474" s="3" t="s">
        <v>100</v>
      </c>
      <c r="H474" s="36">
        <v>21</v>
      </c>
      <c r="I474" s="37">
        <v>58</v>
      </c>
      <c r="J474" s="32">
        <f t="shared" si="21"/>
        <v>-37</v>
      </c>
      <c r="K474" s="40">
        <f t="shared" si="22"/>
        <v>-40.136459202136827</v>
      </c>
      <c r="L474" s="40">
        <f t="shared" si="23"/>
        <v>9.8373763266687799</v>
      </c>
    </row>
    <row r="475" spans="5:12" x14ac:dyDescent="0.25">
      <c r="E475" s="18"/>
      <c r="F475" s="3" t="s">
        <v>147</v>
      </c>
      <c r="G475" s="3" t="s">
        <v>79</v>
      </c>
      <c r="H475" s="36">
        <v>29</v>
      </c>
      <c r="I475" s="37">
        <v>21</v>
      </c>
      <c r="J475" s="32">
        <f t="shared" si="21"/>
        <v>8</v>
      </c>
      <c r="K475" s="40">
        <f t="shared" si="22"/>
        <v>18.758518791670259</v>
      </c>
      <c r="L475" s="40">
        <f t="shared" si="23"/>
        <v>115.74572659072209</v>
      </c>
    </row>
    <row r="476" spans="5:12" x14ac:dyDescent="0.25">
      <c r="E476" s="18"/>
      <c r="F476" s="3" t="s">
        <v>152</v>
      </c>
      <c r="G476" s="3" t="s">
        <v>197</v>
      </c>
      <c r="H476" s="36">
        <v>27</v>
      </c>
      <c r="I476" s="37">
        <v>17</v>
      </c>
      <c r="J476" s="32">
        <f t="shared" si="21"/>
        <v>10</v>
      </c>
      <c r="K476" s="40">
        <f t="shared" si="22"/>
        <v>18.57414899803199</v>
      </c>
      <c r="L476" s="40">
        <f t="shared" si="23"/>
        <v>73.516031040452987</v>
      </c>
    </row>
    <row r="477" spans="5:12" x14ac:dyDescent="0.25">
      <c r="E477" s="18"/>
      <c r="F477" s="3" t="s">
        <v>92</v>
      </c>
      <c r="G477" s="3" t="s">
        <v>35</v>
      </c>
      <c r="H477" s="36">
        <v>23</v>
      </c>
      <c r="I477" s="37">
        <v>0</v>
      </c>
      <c r="J477" s="32">
        <f t="shared" si="21"/>
        <v>23</v>
      </c>
      <c r="K477" s="40">
        <f t="shared" si="22"/>
        <v>-7.0008614188411347</v>
      </c>
      <c r="L477" s="40">
        <f t="shared" si="23"/>
        <v>900.05168587251035</v>
      </c>
    </row>
    <row r="478" spans="5:12" x14ac:dyDescent="0.25">
      <c r="E478" s="18"/>
      <c r="F478" s="3" t="s">
        <v>122</v>
      </c>
      <c r="G478" s="3" t="s">
        <v>203</v>
      </c>
      <c r="H478" s="36">
        <v>31</v>
      </c>
      <c r="I478" s="37">
        <v>30</v>
      </c>
      <c r="J478" s="32">
        <f t="shared" si="21"/>
        <v>1</v>
      </c>
      <c r="K478" s="40">
        <f t="shared" si="22"/>
        <v>12.926604366028354</v>
      </c>
      <c r="L478" s="40">
        <f t="shared" si="23"/>
        <v>142.24389170376659</v>
      </c>
    </row>
    <row r="479" spans="5:12" x14ac:dyDescent="0.25">
      <c r="E479" s="18"/>
      <c r="F479" s="3" t="s">
        <v>88</v>
      </c>
      <c r="G479" s="3" t="s">
        <v>82</v>
      </c>
      <c r="H479" s="36">
        <v>16</v>
      </c>
      <c r="I479" s="37">
        <v>31</v>
      </c>
      <c r="J479" s="32">
        <f t="shared" si="21"/>
        <v>-15</v>
      </c>
      <c r="K479" s="40">
        <f t="shared" si="22"/>
        <v>-4.6767496066198175</v>
      </c>
      <c r="L479" s="40">
        <f t="shared" si="23"/>
        <v>106.56949868442408</v>
      </c>
    </row>
    <row r="480" spans="5:12" x14ac:dyDescent="0.25">
      <c r="E480" s="18"/>
      <c r="F480" s="3" t="s">
        <v>110</v>
      </c>
      <c r="G480" s="3" t="s">
        <v>48</v>
      </c>
      <c r="H480" s="36">
        <v>17</v>
      </c>
      <c r="I480" s="37">
        <v>31</v>
      </c>
      <c r="J480" s="32">
        <f t="shared" si="21"/>
        <v>-14</v>
      </c>
      <c r="K480" s="40">
        <f t="shared" si="22"/>
        <v>-5.0590980821440468</v>
      </c>
      <c r="L480" s="40">
        <f t="shared" si="23"/>
        <v>79.939727104720262</v>
      </c>
    </row>
    <row r="481" spans="5:12" x14ac:dyDescent="0.25">
      <c r="E481" s="18"/>
      <c r="F481" s="3" t="s">
        <v>119</v>
      </c>
      <c r="G481" s="3" t="s">
        <v>57</v>
      </c>
      <c r="H481" s="36">
        <v>7</v>
      </c>
      <c r="I481" s="37">
        <v>49</v>
      </c>
      <c r="J481" s="32">
        <f t="shared" si="21"/>
        <v>-42</v>
      </c>
      <c r="K481" s="40">
        <f t="shared" si="22"/>
        <v>-0.93939832850346716</v>
      </c>
      <c r="L481" s="40">
        <f t="shared" si="23"/>
        <v>1685.973009625304</v>
      </c>
    </row>
    <row r="482" spans="5:12" x14ac:dyDescent="0.25">
      <c r="E482" s="18"/>
      <c r="F482" s="3" t="s">
        <v>37</v>
      </c>
      <c r="G482" s="3" t="s">
        <v>1</v>
      </c>
      <c r="H482" s="36">
        <v>10</v>
      </c>
      <c r="I482" s="37">
        <v>37</v>
      </c>
      <c r="J482" s="32">
        <f t="shared" si="21"/>
        <v>-27</v>
      </c>
      <c r="K482" s="40">
        <f t="shared" si="22"/>
        <v>-27.960378672482818</v>
      </c>
      <c r="L482" s="40">
        <f t="shared" si="23"/>
        <v>0.92232719455986034</v>
      </c>
    </row>
    <row r="483" spans="5:12" x14ac:dyDescent="0.25">
      <c r="E483" s="18"/>
      <c r="F483" s="3" t="s">
        <v>81</v>
      </c>
      <c r="G483" s="3" t="s">
        <v>25</v>
      </c>
      <c r="H483" s="36">
        <v>41</v>
      </c>
      <c r="I483" s="37">
        <v>7</v>
      </c>
      <c r="J483" s="32">
        <f t="shared" si="21"/>
        <v>34</v>
      </c>
      <c r="K483" s="40">
        <f t="shared" si="22"/>
        <v>34.163234186724132</v>
      </c>
      <c r="L483" s="40">
        <f t="shared" si="23"/>
        <v>2.6645399715488877E-2</v>
      </c>
    </row>
    <row r="484" spans="5:12" x14ac:dyDescent="0.25">
      <c r="E484" s="18"/>
      <c r="F484" s="3" t="s">
        <v>13</v>
      </c>
      <c r="G484" s="3" t="s">
        <v>166</v>
      </c>
      <c r="H484" s="36">
        <v>13</v>
      </c>
      <c r="I484" s="37">
        <v>24</v>
      </c>
      <c r="J484" s="32">
        <f t="shared" si="21"/>
        <v>-11</v>
      </c>
      <c r="K484" s="40">
        <f t="shared" si="22"/>
        <v>-5.5831862278091648</v>
      </c>
      <c r="L484" s="40">
        <f t="shared" si="23"/>
        <v>29.341871442596304</v>
      </c>
    </row>
    <row r="485" spans="5:12" x14ac:dyDescent="0.25">
      <c r="E485" s="18"/>
      <c r="F485" s="3" t="s">
        <v>4</v>
      </c>
      <c r="G485" s="3" t="s">
        <v>3</v>
      </c>
      <c r="H485" s="36">
        <v>20</v>
      </c>
      <c r="I485" s="37">
        <v>42</v>
      </c>
      <c r="J485" s="32">
        <f t="shared" si="21"/>
        <v>-22</v>
      </c>
      <c r="K485" s="40">
        <f t="shared" si="22"/>
        <v>-15.980844339555356</v>
      </c>
      <c r="L485" s="40">
        <f t="shared" si="23"/>
        <v>36.230234864662805</v>
      </c>
    </row>
    <row r="486" spans="5:12" x14ac:dyDescent="0.25">
      <c r="E486" s="18"/>
      <c r="F486" s="3" t="s">
        <v>85</v>
      </c>
      <c r="G486" s="3" t="s">
        <v>11</v>
      </c>
      <c r="H486" s="36">
        <v>36</v>
      </c>
      <c r="I486" s="37">
        <v>17</v>
      </c>
      <c r="J486" s="32">
        <f t="shared" si="21"/>
        <v>19</v>
      </c>
      <c r="K486" s="40">
        <f t="shared" si="22"/>
        <v>8.6149728490796935</v>
      </c>
      <c r="L486" s="40">
        <f t="shared" si="23"/>
        <v>107.84878892535194</v>
      </c>
    </row>
    <row r="487" spans="5:12" x14ac:dyDescent="0.25">
      <c r="E487" s="18"/>
      <c r="F487" s="3" t="s">
        <v>72</v>
      </c>
      <c r="G487" s="3" t="s">
        <v>73</v>
      </c>
      <c r="H487" s="36">
        <v>38</v>
      </c>
      <c r="I487" s="37">
        <v>17</v>
      </c>
      <c r="J487" s="32">
        <f t="shared" si="21"/>
        <v>21</v>
      </c>
      <c r="K487" s="40">
        <f t="shared" si="22"/>
        <v>-5.3631475714429868</v>
      </c>
      <c r="L487" s="40">
        <f t="shared" si="23"/>
        <v>695.01554987368024</v>
      </c>
    </row>
    <row r="488" spans="5:12" x14ac:dyDescent="0.25">
      <c r="E488" s="18"/>
      <c r="F488" s="3" t="s">
        <v>70</v>
      </c>
      <c r="G488" s="3" t="s">
        <v>103</v>
      </c>
      <c r="H488" s="36">
        <v>7</v>
      </c>
      <c r="I488" s="37">
        <v>38</v>
      </c>
      <c r="J488" s="32">
        <f t="shared" si="21"/>
        <v>-31</v>
      </c>
      <c r="K488" s="40">
        <f t="shared" si="22"/>
        <v>-22.755340328568064</v>
      </c>
      <c r="L488" s="40">
        <f t="shared" si="23"/>
        <v>67.974413097736161</v>
      </c>
    </row>
    <row r="489" spans="5:12" x14ac:dyDescent="0.25">
      <c r="E489" s="18"/>
      <c r="F489" s="3" t="s">
        <v>16</v>
      </c>
      <c r="G489" s="3" t="s">
        <v>180</v>
      </c>
      <c r="H489" s="36">
        <v>31</v>
      </c>
      <c r="I489" s="37">
        <v>48</v>
      </c>
      <c r="J489" s="32">
        <f t="shared" si="21"/>
        <v>-17</v>
      </c>
      <c r="K489" s="40">
        <f t="shared" si="22"/>
        <v>-14.037232759323578</v>
      </c>
      <c r="L489" s="40">
        <f t="shared" si="23"/>
        <v>8.7779897224253816</v>
      </c>
    </row>
    <row r="490" spans="5:12" x14ac:dyDescent="0.25">
      <c r="E490" s="18"/>
      <c r="F490" s="3" t="s">
        <v>32</v>
      </c>
      <c r="G490" s="3" t="s">
        <v>98</v>
      </c>
      <c r="H490" s="36">
        <v>36</v>
      </c>
      <c r="I490" s="37">
        <v>49</v>
      </c>
      <c r="J490" s="32">
        <f t="shared" si="21"/>
        <v>-13</v>
      </c>
      <c r="K490" s="40">
        <f t="shared" si="22"/>
        <v>-22.694423675631334</v>
      </c>
      <c r="L490" s="40">
        <f t="shared" si="23"/>
        <v>93.981850402641356</v>
      </c>
    </row>
    <row r="491" spans="5:12" x14ac:dyDescent="0.25">
      <c r="E491" s="18"/>
      <c r="F491" s="3" t="s">
        <v>60</v>
      </c>
      <c r="G491" s="3" t="s">
        <v>54</v>
      </c>
      <c r="H491" s="36">
        <v>23</v>
      </c>
      <c r="I491" s="37">
        <v>0</v>
      </c>
      <c r="J491" s="32">
        <f t="shared" si="21"/>
        <v>23</v>
      </c>
      <c r="K491" s="40">
        <f t="shared" si="22"/>
        <v>6.8618003356631032</v>
      </c>
      <c r="L491" s="40">
        <f t="shared" si="23"/>
        <v>260.44148840600349</v>
      </c>
    </row>
    <row r="492" spans="5:12" x14ac:dyDescent="0.25">
      <c r="E492" s="18"/>
      <c r="F492" s="3" t="s">
        <v>112</v>
      </c>
      <c r="G492" s="3" t="s">
        <v>8</v>
      </c>
      <c r="H492" s="36">
        <v>14</v>
      </c>
      <c r="I492" s="37">
        <v>7</v>
      </c>
      <c r="J492" s="32">
        <f t="shared" si="21"/>
        <v>7</v>
      </c>
      <c r="K492" s="40">
        <f t="shared" si="22"/>
        <v>12.518720582771476</v>
      </c>
      <c r="L492" s="40">
        <f t="shared" si="23"/>
        <v>30.456276870705537</v>
      </c>
    </row>
    <row r="493" spans="5:12" x14ac:dyDescent="0.25">
      <c r="E493" s="18"/>
      <c r="F493" s="3" t="s">
        <v>196</v>
      </c>
      <c r="G493" s="3" t="s">
        <v>186</v>
      </c>
      <c r="H493" s="36">
        <v>48</v>
      </c>
      <c r="I493" s="37">
        <v>41</v>
      </c>
      <c r="J493" s="32">
        <f t="shared" si="21"/>
        <v>7</v>
      </c>
      <c r="K493" s="40">
        <f t="shared" si="22"/>
        <v>6.955931625190698</v>
      </c>
      <c r="L493" s="40">
        <f t="shared" si="23"/>
        <v>1.9420216583331262E-3</v>
      </c>
    </row>
    <row r="494" spans="5:12" x14ac:dyDescent="0.25">
      <c r="E494" s="18"/>
      <c r="F494" s="3" t="s">
        <v>198</v>
      </c>
      <c r="G494" s="3" t="s">
        <v>91</v>
      </c>
      <c r="H494" s="36">
        <v>19</v>
      </c>
      <c r="I494" s="37">
        <v>3</v>
      </c>
      <c r="J494" s="32">
        <f t="shared" si="21"/>
        <v>16</v>
      </c>
      <c r="K494" s="40">
        <f t="shared" si="22"/>
        <v>-0.84791764462496033</v>
      </c>
      <c r="L494" s="40">
        <f t="shared" si="23"/>
        <v>283.85232896006505</v>
      </c>
    </row>
    <row r="495" spans="5:12" x14ac:dyDescent="0.25">
      <c r="E495" s="18"/>
      <c r="F495" s="3" t="s">
        <v>123</v>
      </c>
      <c r="G495" s="3" t="s">
        <v>241</v>
      </c>
      <c r="H495" s="36">
        <v>31</v>
      </c>
      <c r="I495" s="37">
        <v>24</v>
      </c>
      <c r="J495" s="32">
        <f t="shared" si="21"/>
        <v>7</v>
      </c>
      <c r="K495" s="40">
        <f t="shared" si="22"/>
        <v>9.8027997727622527</v>
      </c>
      <c r="L495" s="40">
        <f t="shared" si="23"/>
        <v>7.8556865661961348</v>
      </c>
    </row>
    <row r="496" spans="5:12" x14ac:dyDescent="0.25">
      <c r="E496" s="18"/>
      <c r="F496" s="3" t="s">
        <v>120</v>
      </c>
      <c r="G496" s="3" t="s">
        <v>97</v>
      </c>
      <c r="H496" s="36">
        <v>20</v>
      </c>
      <c r="I496" s="37">
        <v>14</v>
      </c>
      <c r="J496" s="32">
        <f t="shared" si="21"/>
        <v>6</v>
      </c>
      <c r="K496" s="40">
        <f t="shared" si="22"/>
        <v>-3.2352783314647291</v>
      </c>
      <c r="L496" s="40">
        <f t="shared" si="23"/>
        <v>85.290365859621943</v>
      </c>
    </row>
    <row r="497" spans="5:12" x14ac:dyDescent="0.25">
      <c r="E497" s="18"/>
      <c r="F497" s="3" t="s">
        <v>46</v>
      </c>
      <c r="G497" s="3" t="s">
        <v>26</v>
      </c>
      <c r="H497" s="36">
        <v>31</v>
      </c>
      <c r="I497" s="37">
        <v>7</v>
      </c>
      <c r="J497" s="32">
        <f t="shared" si="21"/>
        <v>24</v>
      </c>
      <c r="K497" s="40">
        <f t="shared" si="22"/>
        <v>2.0974651036121608</v>
      </c>
      <c r="L497" s="40">
        <f t="shared" si="23"/>
        <v>479.72103488748701</v>
      </c>
    </row>
    <row r="498" spans="5:12" x14ac:dyDescent="0.25">
      <c r="E498" s="18"/>
      <c r="F498" s="3" t="s">
        <v>28</v>
      </c>
      <c r="G498" s="3" t="s">
        <v>99</v>
      </c>
      <c r="H498" s="36">
        <v>7</v>
      </c>
      <c r="I498" s="37">
        <v>21</v>
      </c>
      <c r="J498" s="32">
        <f t="shared" si="21"/>
        <v>-14</v>
      </c>
      <c r="K498" s="40">
        <f t="shared" si="22"/>
        <v>-17.988056630796983</v>
      </c>
      <c r="L498" s="40">
        <f t="shared" si="23"/>
        <v>15.904595690443783</v>
      </c>
    </row>
    <row r="499" spans="5:12" x14ac:dyDescent="0.25">
      <c r="E499" s="18"/>
      <c r="F499" s="3" t="s">
        <v>204</v>
      </c>
      <c r="G499" s="3" t="s">
        <v>163</v>
      </c>
      <c r="H499" s="36">
        <v>21</v>
      </c>
      <c r="I499" s="37">
        <v>13</v>
      </c>
      <c r="J499" s="32">
        <f t="shared" si="21"/>
        <v>8</v>
      </c>
      <c r="K499" s="40">
        <f t="shared" si="22"/>
        <v>12.472344034943768</v>
      </c>
      <c r="L499" s="40">
        <f t="shared" si="23"/>
        <v>20.001861166897108</v>
      </c>
    </row>
    <row r="500" spans="5:12" x14ac:dyDescent="0.25">
      <c r="E500" s="18"/>
      <c r="F500" s="3" t="s">
        <v>93</v>
      </c>
      <c r="G500" s="3" t="s">
        <v>84</v>
      </c>
      <c r="H500" s="36">
        <v>65</v>
      </c>
      <c r="I500" s="37">
        <v>33</v>
      </c>
      <c r="J500" s="32">
        <f t="shared" si="21"/>
        <v>32</v>
      </c>
      <c r="K500" s="40">
        <f t="shared" si="22"/>
        <v>9.3804459196794809</v>
      </c>
      <c r="L500" s="40">
        <f t="shared" si="23"/>
        <v>511.64422679254466</v>
      </c>
    </row>
    <row r="501" spans="5:12" x14ac:dyDescent="0.25">
      <c r="E501" s="18"/>
      <c r="F501" s="3" t="s">
        <v>59</v>
      </c>
      <c r="G501" s="3" t="s">
        <v>21</v>
      </c>
      <c r="H501" s="36">
        <v>53</v>
      </c>
      <c r="I501" s="37">
        <v>28</v>
      </c>
      <c r="J501" s="32">
        <f t="shared" si="21"/>
        <v>25</v>
      </c>
      <c r="K501" s="40">
        <f t="shared" si="22"/>
        <v>-3.4809384459104957</v>
      </c>
      <c r="L501" s="40">
        <f t="shared" si="23"/>
        <v>811.16385475974255</v>
      </c>
    </row>
    <row r="502" spans="5:12" x14ac:dyDescent="0.25">
      <c r="E502" s="18"/>
      <c r="F502" s="3" t="s">
        <v>94</v>
      </c>
      <c r="G502" s="3" t="s">
        <v>56</v>
      </c>
      <c r="H502" s="36">
        <v>22</v>
      </c>
      <c r="I502" s="37">
        <v>40</v>
      </c>
      <c r="J502" s="32">
        <f t="shared" si="21"/>
        <v>-18</v>
      </c>
      <c r="K502" s="40">
        <f t="shared" si="22"/>
        <v>-12.789079280913729</v>
      </c>
      <c r="L502" s="40">
        <f t="shared" si="23"/>
        <v>27.153694740602582</v>
      </c>
    </row>
    <row r="503" spans="5:12" x14ac:dyDescent="0.25">
      <c r="E503" s="18"/>
      <c r="F503" s="3" t="s">
        <v>101</v>
      </c>
      <c r="G503" s="3" t="s">
        <v>44</v>
      </c>
      <c r="H503" s="36">
        <v>15</v>
      </c>
      <c r="I503" s="37">
        <v>18</v>
      </c>
      <c r="J503" s="32">
        <f t="shared" si="21"/>
        <v>-3</v>
      </c>
      <c r="K503" s="40">
        <f t="shared" si="22"/>
        <v>0</v>
      </c>
      <c r="L503" s="40">
        <f t="shared" si="23"/>
        <v>9</v>
      </c>
    </row>
    <row r="504" spans="5:12" x14ac:dyDescent="0.25">
      <c r="E504" s="18"/>
      <c r="F504" s="3" t="s">
        <v>42</v>
      </c>
      <c r="G504" s="3" t="s">
        <v>156</v>
      </c>
      <c r="H504" s="36">
        <v>49</v>
      </c>
      <c r="I504" s="37">
        <v>14</v>
      </c>
      <c r="J504" s="32">
        <f t="shared" si="21"/>
        <v>35</v>
      </c>
      <c r="K504" s="40">
        <f t="shared" si="22"/>
        <v>20.427494582443792</v>
      </c>
      <c r="L504" s="40">
        <f t="shared" si="23"/>
        <v>212.35791414470503</v>
      </c>
    </row>
    <row r="505" spans="5:12" x14ac:dyDescent="0.25">
      <c r="E505" s="18"/>
      <c r="F505" s="3" t="s">
        <v>243</v>
      </c>
      <c r="G505" s="3" t="s">
        <v>108</v>
      </c>
      <c r="H505" s="36">
        <v>27</v>
      </c>
      <c r="I505" s="37">
        <v>52</v>
      </c>
      <c r="J505" s="32">
        <f t="shared" si="21"/>
        <v>-25</v>
      </c>
      <c r="K505" s="40">
        <f t="shared" si="22"/>
        <v>0</v>
      </c>
      <c r="L505" s="40">
        <f t="shared" si="23"/>
        <v>625</v>
      </c>
    </row>
    <row r="506" spans="5:12" x14ac:dyDescent="0.25">
      <c r="E506" s="18"/>
      <c r="F506" s="3" t="s">
        <v>87</v>
      </c>
      <c r="G506" s="3" t="s">
        <v>219</v>
      </c>
      <c r="H506" s="36">
        <v>34</v>
      </c>
      <c r="I506" s="37">
        <v>37</v>
      </c>
      <c r="J506" s="32">
        <f t="shared" si="21"/>
        <v>-3</v>
      </c>
      <c r="K506" s="40">
        <f t="shared" si="22"/>
        <v>0</v>
      </c>
      <c r="L506" s="40">
        <f t="shared" si="23"/>
        <v>9</v>
      </c>
    </row>
    <row r="507" spans="5:12" x14ac:dyDescent="0.25">
      <c r="E507" s="18"/>
      <c r="F507" s="3" t="s">
        <v>96</v>
      </c>
      <c r="G507" s="3" t="s">
        <v>43</v>
      </c>
      <c r="H507" s="36">
        <v>28</v>
      </c>
      <c r="I507" s="37">
        <v>33</v>
      </c>
      <c r="J507" s="32">
        <f t="shared" si="21"/>
        <v>-5</v>
      </c>
      <c r="K507" s="40">
        <f t="shared" si="22"/>
        <v>-2.5137074477633594</v>
      </c>
      <c r="L507" s="40">
        <f t="shared" si="23"/>
        <v>6.1816506553073882</v>
      </c>
    </row>
    <row r="508" spans="5:12" x14ac:dyDescent="0.25">
      <c r="E508" s="18"/>
      <c r="F508" s="3" t="s">
        <v>67</v>
      </c>
      <c r="G508" s="3" t="s">
        <v>41</v>
      </c>
      <c r="H508" s="36">
        <v>49</v>
      </c>
      <c r="I508" s="37">
        <v>20</v>
      </c>
      <c r="J508" s="32">
        <f t="shared" si="21"/>
        <v>29</v>
      </c>
      <c r="K508" s="40">
        <f t="shared" si="22"/>
        <v>0</v>
      </c>
      <c r="L508" s="40">
        <f t="shared" si="23"/>
        <v>841</v>
      </c>
    </row>
    <row r="509" spans="5:12" x14ac:dyDescent="0.25">
      <c r="E509" s="18"/>
      <c r="F509" s="3" t="s">
        <v>106</v>
      </c>
      <c r="G509" s="3" t="s">
        <v>29</v>
      </c>
      <c r="H509" s="36">
        <v>16</v>
      </c>
      <c r="I509" s="37">
        <v>13</v>
      </c>
      <c r="J509" s="32">
        <f t="shared" si="21"/>
        <v>3</v>
      </c>
      <c r="K509" s="40">
        <f t="shared" si="22"/>
        <v>0</v>
      </c>
      <c r="L509" s="40">
        <f t="shared" si="23"/>
        <v>9</v>
      </c>
    </row>
    <row r="510" spans="5:12" x14ac:dyDescent="0.25">
      <c r="E510" s="18"/>
      <c r="F510" s="3" t="s">
        <v>89</v>
      </c>
      <c r="G510" s="3" t="s">
        <v>14</v>
      </c>
      <c r="H510" s="36">
        <v>38</v>
      </c>
      <c r="I510" s="37">
        <v>30</v>
      </c>
      <c r="J510" s="32">
        <f t="shared" si="21"/>
        <v>8</v>
      </c>
      <c r="K510" s="40">
        <f t="shared" si="22"/>
        <v>21.834344703337404</v>
      </c>
      <c r="L510" s="40">
        <f t="shared" si="23"/>
        <v>191.3890933707597</v>
      </c>
    </row>
    <row r="511" spans="5:12" x14ac:dyDescent="0.25">
      <c r="E511" s="18"/>
      <c r="F511" s="3" t="s">
        <v>102</v>
      </c>
      <c r="G511" s="3" t="s">
        <v>114</v>
      </c>
      <c r="H511" s="36">
        <v>23</v>
      </c>
      <c r="I511" s="37">
        <v>27</v>
      </c>
      <c r="J511" s="32">
        <f t="shared" si="21"/>
        <v>-4</v>
      </c>
      <c r="K511" s="40">
        <f t="shared" si="22"/>
        <v>0</v>
      </c>
      <c r="L511" s="40">
        <f t="shared" si="23"/>
        <v>16</v>
      </c>
    </row>
    <row r="512" spans="5:12" x14ac:dyDescent="0.25">
      <c r="E512" s="18"/>
      <c r="F512" s="3" t="s">
        <v>234</v>
      </c>
      <c r="G512" s="3" t="s">
        <v>242</v>
      </c>
      <c r="H512" s="36">
        <v>27</v>
      </c>
      <c r="I512" s="37">
        <v>17</v>
      </c>
      <c r="J512" s="32">
        <f t="shared" si="21"/>
        <v>10</v>
      </c>
      <c r="K512" s="40">
        <f t="shared" si="22"/>
        <v>0</v>
      </c>
      <c r="L512" s="40">
        <f t="shared" si="23"/>
        <v>100</v>
      </c>
    </row>
    <row r="513" spans="5:12" x14ac:dyDescent="0.25">
      <c r="E513" s="18"/>
      <c r="F513" s="3" t="s">
        <v>45</v>
      </c>
      <c r="G513" s="3" t="s">
        <v>50</v>
      </c>
      <c r="H513" s="36">
        <v>40</v>
      </c>
      <c r="I513" s="37">
        <v>37</v>
      </c>
      <c r="J513" s="32">
        <f t="shared" si="21"/>
        <v>3</v>
      </c>
      <c r="K513" s="40">
        <f t="shared" si="22"/>
        <v>0</v>
      </c>
      <c r="L513" s="40">
        <f t="shared" si="23"/>
        <v>9</v>
      </c>
    </row>
    <row r="514" spans="5:12" x14ac:dyDescent="0.25">
      <c r="E514" s="18"/>
      <c r="F514" s="3" t="s">
        <v>23</v>
      </c>
      <c r="G514" s="3" t="s">
        <v>118</v>
      </c>
      <c r="H514" s="36">
        <v>24</v>
      </c>
      <c r="I514" s="37">
        <v>17</v>
      </c>
      <c r="J514" s="32">
        <f t="shared" si="21"/>
        <v>7</v>
      </c>
      <c r="K514" s="40">
        <f t="shared" si="22"/>
        <v>-13.396958245713565</v>
      </c>
      <c r="L514" s="40">
        <f t="shared" si="23"/>
        <v>416.03590567738252</v>
      </c>
    </row>
    <row r="515" spans="5:12" x14ac:dyDescent="0.25">
      <c r="E515" s="18"/>
      <c r="F515" s="3" t="s">
        <v>83</v>
      </c>
      <c r="G515" s="3" t="s">
        <v>74</v>
      </c>
      <c r="H515" s="36">
        <v>48</v>
      </c>
      <c r="I515" s="37">
        <v>16</v>
      </c>
      <c r="J515" s="32">
        <f t="shared" si="21"/>
        <v>32</v>
      </c>
      <c r="K515" s="40">
        <f t="shared" si="22"/>
        <v>7.2822101920844116</v>
      </c>
      <c r="L515" s="40">
        <f t="shared" si="23"/>
        <v>610.96913298829566</v>
      </c>
    </row>
    <row r="516" spans="5:12" x14ac:dyDescent="0.25">
      <c r="E516" s="18"/>
      <c r="F516" s="3" t="s">
        <v>10</v>
      </c>
      <c r="G516" s="3" t="s">
        <v>111</v>
      </c>
      <c r="H516" s="36">
        <v>31</v>
      </c>
      <c r="I516" s="37">
        <v>30</v>
      </c>
      <c r="J516" s="32">
        <f t="shared" si="21"/>
        <v>1</v>
      </c>
      <c r="K516" s="40">
        <f t="shared" si="22"/>
        <v>-3.3538427923361787</v>
      </c>
      <c r="L516" s="40">
        <f t="shared" si="23"/>
        <v>18.955947060377696</v>
      </c>
    </row>
    <row r="517" spans="5:12" x14ac:dyDescent="0.25">
      <c r="E517" s="18"/>
      <c r="F517" s="3" t="s">
        <v>9</v>
      </c>
      <c r="G517" s="3" t="s">
        <v>232</v>
      </c>
      <c r="H517" s="36">
        <v>41</v>
      </c>
      <c r="I517" s="37">
        <v>28</v>
      </c>
      <c r="J517" s="32">
        <f t="shared" si="21"/>
        <v>13</v>
      </c>
      <c r="K517" s="40">
        <f t="shared" si="22"/>
        <v>0</v>
      </c>
      <c r="L517" s="40">
        <f t="shared" si="23"/>
        <v>169</v>
      </c>
    </row>
    <row r="518" spans="5:12" x14ac:dyDescent="0.25">
      <c r="E518" s="18"/>
      <c r="F518" s="3" t="s">
        <v>77</v>
      </c>
      <c r="G518" s="3" t="s">
        <v>15</v>
      </c>
      <c r="H518" s="36">
        <v>16</v>
      </c>
      <c r="I518" s="37">
        <v>24</v>
      </c>
      <c r="J518" s="32">
        <f t="shared" ref="J518:J581" si="24">H518-I518</f>
        <v>-8</v>
      </c>
      <c r="K518" s="40">
        <f t="shared" si="22"/>
        <v>0</v>
      </c>
      <c r="L518" s="40">
        <f t="shared" si="23"/>
        <v>64</v>
      </c>
    </row>
    <row r="519" spans="5:12" x14ac:dyDescent="0.25">
      <c r="E519" s="18"/>
      <c r="F519" s="3" t="s">
        <v>86</v>
      </c>
      <c r="G519" s="3" t="s">
        <v>55</v>
      </c>
      <c r="H519" s="36">
        <v>14</v>
      </c>
      <c r="I519" s="37">
        <v>28</v>
      </c>
      <c r="J519" s="32">
        <f t="shared" si="24"/>
        <v>-14</v>
      </c>
      <c r="K519" s="40">
        <f t="shared" ref="K519:K582" si="25">VLOOKUP(F519,$B$12:$C$230,2,FALSE)-VLOOKUP(G519,$B$12:$C$230,2,FALSE)+$B$3</f>
        <v>11.116657317202572</v>
      </c>
      <c r="L519" s="40">
        <f t="shared" ref="L519:L582" si="26">(J519-K519)^2</f>
        <v>630.84647478978559</v>
      </c>
    </row>
    <row r="520" spans="5:12" x14ac:dyDescent="0.25">
      <c r="E520" s="18"/>
      <c r="F520" s="3" t="s">
        <v>107</v>
      </c>
      <c r="G520" s="3" t="s">
        <v>68</v>
      </c>
      <c r="H520" s="36">
        <v>27</v>
      </c>
      <c r="I520" s="37">
        <v>13</v>
      </c>
      <c r="J520" s="32">
        <f t="shared" si="24"/>
        <v>14</v>
      </c>
      <c r="K520" s="40">
        <f t="shared" si="25"/>
        <v>-2.5270082190924943</v>
      </c>
      <c r="L520" s="40">
        <f t="shared" si="26"/>
        <v>273.14200067395086</v>
      </c>
    </row>
    <row r="521" spans="5:12" x14ac:dyDescent="0.25">
      <c r="E521" s="18"/>
      <c r="F521" s="3" t="s">
        <v>18</v>
      </c>
      <c r="G521" s="3" t="s">
        <v>105</v>
      </c>
      <c r="H521" s="36">
        <v>34</v>
      </c>
      <c r="I521" s="37">
        <v>20</v>
      </c>
      <c r="J521" s="32">
        <f t="shared" si="24"/>
        <v>14</v>
      </c>
      <c r="K521" s="40">
        <f t="shared" si="25"/>
        <v>0</v>
      </c>
      <c r="L521" s="40">
        <f t="shared" si="26"/>
        <v>196</v>
      </c>
    </row>
    <row r="522" spans="5:12" x14ac:dyDescent="0.25">
      <c r="E522" s="18"/>
      <c r="F522" s="3" t="s">
        <v>5</v>
      </c>
      <c r="G522" s="3" t="s">
        <v>33</v>
      </c>
      <c r="H522" s="36">
        <v>10</v>
      </c>
      <c r="I522" s="37">
        <v>35</v>
      </c>
      <c r="J522" s="32">
        <f t="shared" si="24"/>
        <v>-25</v>
      </c>
      <c r="K522" s="40">
        <f t="shared" si="25"/>
        <v>-13.831127718905888</v>
      </c>
      <c r="L522" s="40">
        <f t="shared" si="26"/>
        <v>124.74370803139239</v>
      </c>
    </row>
    <row r="523" spans="5:12" x14ac:dyDescent="0.25">
      <c r="E523" s="18"/>
      <c r="F523" s="3" t="s">
        <v>62</v>
      </c>
      <c r="G523" s="3" t="s">
        <v>34</v>
      </c>
      <c r="H523" s="36">
        <v>49</v>
      </c>
      <c r="I523" s="37">
        <v>20</v>
      </c>
      <c r="J523" s="32">
        <f t="shared" si="24"/>
        <v>29</v>
      </c>
      <c r="K523" s="40">
        <f t="shared" si="25"/>
        <v>10.806050373968668</v>
      </c>
      <c r="L523" s="40">
        <f t="shared" si="26"/>
        <v>331.01980299456568</v>
      </c>
    </row>
    <row r="524" spans="5:12" x14ac:dyDescent="0.25">
      <c r="E524" s="18"/>
      <c r="F524" s="3" t="s">
        <v>52</v>
      </c>
      <c r="G524" s="3" t="s">
        <v>38</v>
      </c>
      <c r="H524" s="36">
        <v>17</v>
      </c>
      <c r="I524" s="37">
        <v>38</v>
      </c>
      <c r="J524" s="32">
        <f t="shared" si="24"/>
        <v>-21</v>
      </c>
      <c r="K524" s="40">
        <f t="shared" si="25"/>
        <v>0</v>
      </c>
      <c r="L524" s="40">
        <f t="shared" si="26"/>
        <v>441</v>
      </c>
    </row>
    <row r="525" spans="5:12" x14ac:dyDescent="0.25">
      <c r="E525" s="18"/>
      <c r="F525" s="3" t="s">
        <v>180</v>
      </c>
      <c r="G525" s="3" t="s">
        <v>152</v>
      </c>
      <c r="H525" s="36">
        <v>34</v>
      </c>
      <c r="I525" s="37">
        <v>14</v>
      </c>
      <c r="J525" s="32">
        <f t="shared" si="24"/>
        <v>20</v>
      </c>
      <c r="K525" s="40">
        <f t="shared" si="25"/>
        <v>-8.0627979692194014</v>
      </c>
      <c r="L525" s="40">
        <f t="shared" si="26"/>
        <v>787.52062986122462</v>
      </c>
    </row>
    <row r="526" spans="5:12" x14ac:dyDescent="0.25">
      <c r="E526" s="18"/>
      <c r="F526" s="3" t="s">
        <v>117</v>
      </c>
      <c r="G526" s="3" t="s">
        <v>116</v>
      </c>
      <c r="H526" s="36">
        <v>28</v>
      </c>
      <c r="I526" s="37">
        <v>49</v>
      </c>
      <c r="J526" s="32">
        <f t="shared" si="24"/>
        <v>-21</v>
      </c>
      <c r="K526" s="40">
        <f t="shared" si="25"/>
        <v>-11.331171877371357</v>
      </c>
      <c r="L526" s="40">
        <f t="shared" si="26"/>
        <v>93.48623726493453</v>
      </c>
    </row>
    <row r="527" spans="5:12" x14ac:dyDescent="0.25">
      <c r="E527" s="18"/>
      <c r="F527" s="3" t="s">
        <v>42</v>
      </c>
      <c r="G527" s="3" t="s">
        <v>4</v>
      </c>
      <c r="H527" s="36">
        <v>52</v>
      </c>
      <c r="I527" s="37">
        <v>14</v>
      </c>
      <c r="J527" s="32">
        <f t="shared" si="24"/>
        <v>38</v>
      </c>
      <c r="K527" s="40">
        <f t="shared" si="25"/>
        <v>15.864265532730871</v>
      </c>
      <c r="L527" s="40">
        <f t="shared" si="26"/>
        <v>489.99074040544662</v>
      </c>
    </row>
    <row r="528" spans="5:12" x14ac:dyDescent="0.25">
      <c r="E528" s="18"/>
      <c r="F528" s="3" t="s">
        <v>33</v>
      </c>
      <c r="G528" s="3" t="s">
        <v>110</v>
      </c>
      <c r="H528" s="36">
        <v>24</v>
      </c>
      <c r="I528" s="37">
        <v>51</v>
      </c>
      <c r="J528" s="32">
        <f t="shared" si="24"/>
        <v>-27</v>
      </c>
      <c r="K528" s="40">
        <f t="shared" si="25"/>
        <v>0</v>
      </c>
      <c r="L528" s="40">
        <f t="shared" si="26"/>
        <v>729</v>
      </c>
    </row>
    <row r="529" spans="5:12" x14ac:dyDescent="0.25">
      <c r="E529" s="18"/>
      <c r="F529" s="3" t="s">
        <v>47</v>
      </c>
      <c r="G529" s="3" t="s">
        <v>115</v>
      </c>
      <c r="H529" s="36">
        <v>58</v>
      </c>
      <c r="I529" s="37">
        <v>14</v>
      </c>
      <c r="J529" s="32">
        <f t="shared" si="24"/>
        <v>44</v>
      </c>
      <c r="K529" s="40">
        <f t="shared" si="25"/>
        <v>6.428788352079339</v>
      </c>
      <c r="L529" s="40">
        <f t="shared" si="26"/>
        <v>1411.5959446928493</v>
      </c>
    </row>
    <row r="530" spans="5:12" x14ac:dyDescent="0.25">
      <c r="E530" s="18"/>
      <c r="F530" s="3" t="s">
        <v>64</v>
      </c>
      <c r="G530" s="3" t="s">
        <v>202</v>
      </c>
      <c r="H530" s="36">
        <v>27</v>
      </c>
      <c r="I530" s="37">
        <v>14</v>
      </c>
      <c r="J530" s="32">
        <f t="shared" si="24"/>
        <v>13</v>
      </c>
      <c r="K530" s="40">
        <f t="shared" si="25"/>
        <v>-8.695633704652634</v>
      </c>
      <c r="L530" s="40">
        <f t="shared" si="26"/>
        <v>470.70052184645942</v>
      </c>
    </row>
    <row r="531" spans="5:12" x14ac:dyDescent="0.25">
      <c r="E531" s="18"/>
      <c r="F531" s="3" t="s">
        <v>21</v>
      </c>
      <c r="G531" s="3" t="s">
        <v>96</v>
      </c>
      <c r="H531" s="36">
        <v>38</v>
      </c>
      <c r="I531" s="37">
        <v>31</v>
      </c>
      <c r="J531" s="32">
        <f t="shared" si="24"/>
        <v>7</v>
      </c>
      <c r="K531" s="40">
        <f t="shared" si="25"/>
        <v>2.5797875872222051</v>
      </c>
      <c r="L531" s="40">
        <f t="shared" si="26"/>
        <v>19.538277774074899</v>
      </c>
    </row>
    <row r="532" spans="5:12" x14ac:dyDescent="0.25">
      <c r="E532" s="18"/>
      <c r="F532" s="3" t="s">
        <v>10</v>
      </c>
      <c r="G532" s="3" t="s">
        <v>9</v>
      </c>
      <c r="H532" s="36">
        <v>10</v>
      </c>
      <c r="I532" s="37">
        <v>41</v>
      </c>
      <c r="J532" s="32">
        <f t="shared" si="24"/>
        <v>-31</v>
      </c>
      <c r="K532" s="40">
        <f t="shared" si="25"/>
        <v>0</v>
      </c>
      <c r="L532" s="40">
        <f t="shared" si="26"/>
        <v>961</v>
      </c>
    </row>
    <row r="533" spans="5:12" x14ac:dyDescent="0.25">
      <c r="E533" s="18"/>
      <c r="F533" s="3" t="s">
        <v>69</v>
      </c>
      <c r="G533" s="3" t="s">
        <v>77</v>
      </c>
      <c r="H533" s="36">
        <v>21</v>
      </c>
      <c r="I533" s="37">
        <v>34</v>
      </c>
      <c r="J533" s="32">
        <f t="shared" si="24"/>
        <v>-13</v>
      </c>
      <c r="K533" s="40">
        <f t="shared" si="25"/>
        <v>-12.205140417205685</v>
      </c>
      <c r="L533" s="40">
        <f t="shared" si="26"/>
        <v>0.63180175635995217</v>
      </c>
    </row>
    <row r="534" spans="5:12" x14ac:dyDescent="0.25">
      <c r="E534" s="18"/>
      <c r="F534" s="3" t="s">
        <v>2</v>
      </c>
      <c r="G534" s="3" t="s">
        <v>5</v>
      </c>
      <c r="H534" s="36">
        <v>17</v>
      </c>
      <c r="I534" s="37">
        <v>10</v>
      </c>
      <c r="J534" s="32">
        <f t="shared" si="24"/>
        <v>7</v>
      </c>
      <c r="K534" s="40">
        <f t="shared" si="25"/>
        <v>3.4862151690595891</v>
      </c>
      <c r="L534" s="40">
        <f t="shared" si="26"/>
        <v>12.346683838146932</v>
      </c>
    </row>
    <row r="535" spans="5:12" x14ac:dyDescent="0.25">
      <c r="E535" s="18"/>
      <c r="F535" s="3" t="s">
        <v>241</v>
      </c>
      <c r="G535" s="3" t="s">
        <v>147</v>
      </c>
      <c r="H535" s="36">
        <v>0</v>
      </c>
      <c r="I535" s="37">
        <v>19</v>
      </c>
      <c r="J535" s="32">
        <f t="shared" si="24"/>
        <v>-19</v>
      </c>
      <c r="K535" s="40">
        <f t="shared" si="25"/>
        <v>-18.758518791670259</v>
      </c>
      <c r="L535" s="40">
        <f t="shared" si="26"/>
        <v>5.8313173976391915E-2</v>
      </c>
    </row>
    <row r="536" spans="5:12" x14ac:dyDescent="0.25">
      <c r="E536" s="18"/>
      <c r="F536" s="3" t="s">
        <v>111</v>
      </c>
      <c r="G536" s="3" t="s">
        <v>105</v>
      </c>
      <c r="H536" s="36">
        <v>44</v>
      </c>
      <c r="I536" s="37">
        <v>15</v>
      </c>
      <c r="J536" s="32">
        <f t="shared" si="24"/>
        <v>29</v>
      </c>
      <c r="K536" s="40">
        <f t="shared" si="25"/>
        <v>3.3538427923361787</v>
      </c>
      <c r="L536" s="40">
        <f t="shared" si="26"/>
        <v>657.72537952020707</v>
      </c>
    </row>
    <row r="537" spans="5:12" x14ac:dyDescent="0.25">
      <c r="E537" s="18"/>
      <c r="F537" s="3" t="s">
        <v>232</v>
      </c>
      <c r="G537" s="3" t="s">
        <v>20</v>
      </c>
      <c r="H537" s="36">
        <v>35</v>
      </c>
      <c r="I537" s="37">
        <v>38</v>
      </c>
      <c r="J537" s="32">
        <f t="shared" si="24"/>
        <v>-3</v>
      </c>
      <c r="K537" s="40">
        <f t="shared" si="25"/>
        <v>-6.5474547218265009</v>
      </c>
      <c r="L537" s="40">
        <f t="shared" si="26"/>
        <v>12.584435003409137</v>
      </c>
    </row>
    <row r="538" spans="5:12" x14ac:dyDescent="0.25">
      <c r="E538" s="18"/>
      <c r="F538" s="3" t="s">
        <v>3</v>
      </c>
      <c r="G538" s="3" t="s">
        <v>122</v>
      </c>
      <c r="H538" s="36">
        <v>22</v>
      </c>
      <c r="I538" s="37">
        <v>37</v>
      </c>
      <c r="J538" s="32">
        <f t="shared" si="24"/>
        <v>-15</v>
      </c>
      <c r="K538" s="40">
        <f t="shared" si="25"/>
        <v>-11.995449526073596</v>
      </c>
      <c r="L538" s="40">
        <f t="shared" si="26"/>
        <v>9.0273235503713778</v>
      </c>
    </row>
    <row r="539" spans="5:12" x14ac:dyDescent="0.25">
      <c r="E539" s="18"/>
      <c r="F539" s="3" t="s">
        <v>53</v>
      </c>
      <c r="G539" s="3" t="s">
        <v>27</v>
      </c>
      <c r="H539" s="36">
        <v>38</v>
      </c>
      <c r="I539" s="37">
        <v>48</v>
      </c>
      <c r="J539" s="32">
        <f t="shared" si="24"/>
        <v>-10</v>
      </c>
      <c r="K539" s="40">
        <f t="shared" si="25"/>
        <v>-6.2461730411231065</v>
      </c>
      <c r="L539" s="40">
        <f t="shared" si="26"/>
        <v>14.091216837190947</v>
      </c>
    </row>
    <row r="540" spans="5:12" x14ac:dyDescent="0.25">
      <c r="E540" s="18"/>
      <c r="F540" s="3" t="s">
        <v>57</v>
      </c>
      <c r="G540" s="3" t="s">
        <v>107</v>
      </c>
      <c r="H540" s="36">
        <v>12</v>
      </c>
      <c r="I540" s="37">
        <v>10</v>
      </c>
      <c r="J540" s="32">
        <f t="shared" si="24"/>
        <v>2</v>
      </c>
      <c r="K540" s="40">
        <f t="shared" si="25"/>
        <v>0.93939832850346716</v>
      </c>
      <c r="L540" s="40">
        <f t="shared" si="26"/>
        <v>1.1248759055812392</v>
      </c>
    </row>
    <row r="541" spans="5:12" x14ac:dyDescent="0.25">
      <c r="E541" s="18"/>
      <c r="F541" s="3" t="s">
        <v>163</v>
      </c>
      <c r="G541" s="3" t="s">
        <v>234</v>
      </c>
      <c r="H541" s="36">
        <v>20</v>
      </c>
      <c r="I541" s="37">
        <v>17</v>
      </c>
      <c r="J541" s="32">
        <f t="shared" si="24"/>
        <v>3</v>
      </c>
      <c r="K541" s="40">
        <f t="shared" si="25"/>
        <v>-3.2673111270208288</v>
      </c>
      <c r="L541" s="40">
        <f t="shared" si="26"/>
        <v>39.279188762879095</v>
      </c>
    </row>
    <row r="542" spans="5:12" x14ac:dyDescent="0.25">
      <c r="E542" s="18"/>
      <c r="F542" s="3" t="s">
        <v>114</v>
      </c>
      <c r="G542" s="3" t="s">
        <v>118</v>
      </c>
      <c r="H542" s="36">
        <v>20</v>
      </c>
      <c r="I542" s="37">
        <v>26</v>
      </c>
      <c r="J542" s="32">
        <f t="shared" si="24"/>
        <v>-6</v>
      </c>
      <c r="K542" s="40">
        <f t="shared" si="25"/>
        <v>-13.396958245713565</v>
      </c>
      <c r="L542" s="40">
        <f t="shared" si="26"/>
        <v>54.7149912888299</v>
      </c>
    </row>
    <row r="543" spans="5:12" x14ac:dyDescent="0.25">
      <c r="E543" s="18"/>
      <c r="F543" s="3" t="s">
        <v>72</v>
      </c>
      <c r="G543" s="3" t="s">
        <v>81</v>
      </c>
      <c r="H543" s="36">
        <v>10</v>
      </c>
      <c r="I543" s="37">
        <v>59</v>
      </c>
      <c r="J543" s="32">
        <f t="shared" si="24"/>
        <v>-49</v>
      </c>
      <c r="K543" s="40">
        <f t="shared" si="25"/>
        <v>-39.526381758167119</v>
      </c>
      <c r="L543" s="40">
        <f t="shared" si="26"/>
        <v>89.749442591988725</v>
      </c>
    </row>
    <row r="544" spans="5:12" x14ac:dyDescent="0.25">
      <c r="E544" s="18"/>
      <c r="F544" s="3" t="s">
        <v>181</v>
      </c>
      <c r="G544" s="3" t="s">
        <v>166</v>
      </c>
      <c r="H544" s="36">
        <v>34</v>
      </c>
      <c r="I544" s="37">
        <v>37</v>
      </c>
      <c r="J544" s="32">
        <f t="shared" si="24"/>
        <v>-3</v>
      </c>
      <c r="K544" s="40">
        <f t="shared" si="25"/>
        <v>-5.0732559978356768</v>
      </c>
      <c r="L544" s="40">
        <f t="shared" si="26"/>
        <v>4.2983904325616082</v>
      </c>
    </row>
    <row r="545" spans="5:12" x14ac:dyDescent="0.25">
      <c r="E545" s="18"/>
      <c r="F545" s="3" t="s">
        <v>87</v>
      </c>
      <c r="G545" s="3" t="s">
        <v>85</v>
      </c>
      <c r="H545" s="36">
        <v>17</v>
      </c>
      <c r="I545" s="37">
        <v>38</v>
      </c>
      <c r="J545" s="32">
        <f t="shared" si="24"/>
        <v>-21</v>
      </c>
      <c r="K545" s="40">
        <f t="shared" si="25"/>
        <v>-8.6149728490796935</v>
      </c>
      <c r="L545" s="40">
        <f t="shared" si="26"/>
        <v>153.38889752903316</v>
      </c>
    </row>
    <row r="546" spans="5:12" x14ac:dyDescent="0.25">
      <c r="E546" s="18"/>
      <c r="F546" s="3" t="s">
        <v>103</v>
      </c>
      <c r="G546" s="3" t="s">
        <v>94</v>
      </c>
      <c r="H546" s="36">
        <v>50</v>
      </c>
      <c r="I546" s="37">
        <v>20</v>
      </c>
      <c r="J546" s="32">
        <f t="shared" si="24"/>
        <v>30</v>
      </c>
      <c r="K546" s="40">
        <f t="shared" si="25"/>
        <v>29.50203632542766</v>
      </c>
      <c r="L546" s="40">
        <f t="shared" si="26"/>
        <v>0.24796782119358704</v>
      </c>
    </row>
    <row r="547" spans="5:12" x14ac:dyDescent="0.25">
      <c r="E547" s="18"/>
      <c r="F547" s="3" t="s">
        <v>49</v>
      </c>
      <c r="G547" s="3" t="s">
        <v>66</v>
      </c>
      <c r="H547" s="36">
        <v>36</v>
      </c>
      <c r="I547" s="37">
        <v>17</v>
      </c>
      <c r="J547" s="32">
        <f t="shared" si="24"/>
        <v>19</v>
      </c>
      <c r="K547" s="40">
        <f t="shared" si="25"/>
        <v>13.353430251079645</v>
      </c>
      <c r="L547" s="40">
        <f t="shared" si="26"/>
        <v>31.883749929422475</v>
      </c>
    </row>
    <row r="548" spans="5:12" x14ac:dyDescent="0.25">
      <c r="E548" s="18"/>
      <c r="F548" s="3" t="s">
        <v>98</v>
      </c>
      <c r="G548" s="3" t="s">
        <v>89</v>
      </c>
      <c r="H548" s="36">
        <v>57</v>
      </c>
      <c r="I548" s="37">
        <v>36</v>
      </c>
      <c r="J548" s="32">
        <f t="shared" si="24"/>
        <v>21</v>
      </c>
      <c r="K548" s="40">
        <f t="shared" si="25"/>
        <v>15.071044877247925</v>
      </c>
      <c r="L548" s="40">
        <f t="shared" si="26"/>
        <v>35.152508847608075</v>
      </c>
    </row>
    <row r="549" spans="5:12" x14ac:dyDescent="0.25">
      <c r="E549" s="18"/>
      <c r="F549" s="3" t="s">
        <v>36</v>
      </c>
      <c r="G549" s="3" t="s">
        <v>83</v>
      </c>
      <c r="H549" s="36">
        <v>40</v>
      </c>
      <c r="I549" s="37">
        <v>31</v>
      </c>
      <c r="J549" s="32">
        <f t="shared" si="24"/>
        <v>9</v>
      </c>
      <c r="K549" s="40">
        <f t="shared" si="25"/>
        <v>4.3134920750530084</v>
      </c>
      <c r="L549" s="40">
        <f t="shared" si="26"/>
        <v>21.963356530590957</v>
      </c>
    </row>
    <row r="550" spans="5:12" x14ac:dyDescent="0.25">
      <c r="E550" s="18"/>
      <c r="F550" s="3" t="s">
        <v>74</v>
      </c>
      <c r="G550" s="3" t="s">
        <v>243</v>
      </c>
      <c r="H550" s="36">
        <v>27</v>
      </c>
      <c r="I550" s="37">
        <v>26</v>
      </c>
      <c r="J550" s="32">
        <f t="shared" si="24"/>
        <v>1</v>
      </c>
      <c r="K550" s="40">
        <f t="shared" si="25"/>
        <v>-7.2822101920844116</v>
      </c>
      <c r="L550" s="40">
        <f t="shared" si="26"/>
        <v>68.595005665866907</v>
      </c>
    </row>
    <row r="551" spans="5:12" x14ac:dyDescent="0.25">
      <c r="E551" s="18"/>
      <c r="F551" s="3" t="s">
        <v>93</v>
      </c>
      <c r="G551" s="3" t="s">
        <v>112</v>
      </c>
      <c r="H551" s="36">
        <v>14</v>
      </c>
      <c r="I551" s="37">
        <v>15</v>
      </c>
      <c r="J551" s="32">
        <f t="shared" si="24"/>
        <v>-1</v>
      </c>
      <c r="K551" s="40">
        <f t="shared" si="25"/>
        <v>4.2890551655252125</v>
      </c>
      <c r="L551" s="40">
        <f t="shared" si="26"/>
        <v>27.974104543968934</v>
      </c>
    </row>
    <row r="552" spans="5:12" x14ac:dyDescent="0.25">
      <c r="E552" s="18"/>
      <c r="F552" s="3" t="s">
        <v>197</v>
      </c>
      <c r="G552" s="3" t="s">
        <v>104</v>
      </c>
      <c r="H552" s="36">
        <v>47</v>
      </c>
      <c r="I552" s="37">
        <v>43</v>
      </c>
      <c r="J552" s="32">
        <f t="shared" si="24"/>
        <v>4</v>
      </c>
      <c r="K552" s="40">
        <f t="shared" si="25"/>
        <v>-4.4928419162111357</v>
      </c>
      <c r="L552" s="40">
        <f t="shared" si="26"/>
        <v>72.128363813752841</v>
      </c>
    </row>
    <row r="553" spans="5:12" x14ac:dyDescent="0.25">
      <c r="E553" s="18"/>
      <c r="F553" s="3" t="s">
        <v>26</v>
      </c>
      <c r="G553" s="3" t="s">
        <v>123</v>
      </c>
      <c r="H553" s="36">
        <v>13</v>
      </c>
      <c r="I553" s="37">
        <v>21</v>
      </c>
      <c r="J553" s="32">
        <f t="shared" si="24"/>
        <v>-8</v>
      </c>
      <c r="K553" s="40">
        <f t="shared" si="25"/>
        <v>-6.4086238150485162</v>
      </c>
      <c r="L553" s="40">
        <f t="shared" si="26"/>
        <v>2.5324781620307393</v>
      </c>
    </row>
    <row r="554" spans="5:12" x14ac:dyDescent="0.25">
      <c r="E554" s="18"/>
      <c r="F554" s="3" t="s">
        <v>54</v>
      </c>
      <c r="G554" s="3" t="s">
        <v>34</v>
      </c>
      <c r="H554" s="36">
        <v>63</v>
      </c>
      <c r="I554" s="37">
        <v>33</v>
      </c>
      <c r="J554" s="32">
        <f t="shared" si="24"/>
        <v>30</v>
      </c>
      <c r="K554" s="40">
        <f t="shared" si="25"/>
        <v>13.525200045208669</v>
      </c>
      <c r="L554" s="40">
        <f t="shared" si="26"/>
        <v>271.41903355039238</v>
      </c>
    </row>
    <row r="555" spans="5:12" x14ac:dyDescent="0.25">
      <c r="E555" s="18"/>
      <c r="F555" s="3" t="s">
        <v>14</v>
      </c>
      <c r="G555" s="3" t="s">
        <v>13</v>
      </c>
      <c r="H555" s="36">
        <v>17</v>
      </c>
      <c r="I555" s="37">
        <v>22</v>
      </c>
      <c r="J555" s="32">
        <f t="shared" si="24"/>
        <v>-5</v>
      </c>
      <c r="K555" s="40">
        <f t="shared" si="25"/>
        <v>-10.04079645378342</v>
      </c>
      <c r="L555" s="40">
        <f t="shared" si="26"/>
        <v>25.409628888475503</v>
      </c>
    </row>
    <row r="556" spans="5:12" x14ac:dyDescent="0.25">
      <c r="E556" s="18"/>
      <c r="F556" s="3" t="s">
        <v>28</v>
      </c>
      <c r="G556" s="3" t="s">
        <v>67</v>
      </c>
      <c r="H556" s="36">
        <v>23</v>
      </c>
      <c r="I556" s="37">
        <v>13</v>
      </c>
      <c r="J556" s="32">
        <f t="shared" si="24"/>
        <v>10</v>
      </c>
      <c r="K556" s="40">
        <f t="shared" si="25"/>
        <v>5.6059010001402507</v>
      </c>
      <c r="L556" s="40">
        <f t="shared" si="26"/>
        <v>19.308106020568449</v>
      </c>
    </row>
    <row r="557" spans="5:12" x14ac:dyDescent="0.25">
      <c r="E557" s="18"/>
      <c r="F557" s="3" t="s">
        <v>219</v>
      </c>
      <c r="G557" s="3" t="s">
        <v>204</v>
      </c>
      <c r="H557" s="36">
        <v>17</v>
      </c>
      <c r="I557" s="37">
        <v>51</v>
      </c>
      <c r="J557" s="32">
        <f t="shared" si="24"/>
        <v>-34</v>
      </c>
      <c r="K557" s="40">
        <f t="shared" si="25"/>
        <v>-9.2050329079229396</v>
      </c>
      <c r="L557" s="40">
        <f t="shared" si="26"/>
        <v>614.79039309718428</v>
      </c>
    </row>
    <row r="558" spans="5:12" x14ac:dyDescent="0.25">
      <c r="E558" s="18"/>
      <c r="F558" s="3" t="s">
        <v>91</v>
      </c>
      <c r="G558" s="3" t="s">
        <v>124</v>
      </c>
      <c r="H558" s="36">
        <v>28</v>
      </c>
      <c r="I558" s="37">
        <v>13</v>
      </c>
      <c r="J558" s="32">
        <f t="shared" si="24"/>
        <v>15</v>
      </c>
      <c r="K558" s="40">
        <f t="shared" si="25"/>
        <v>22.027847665894637</v>
      </c>
      <c r="L558" s="40">
        <f t="shared" si="26"/>
        <v>49.390642815020691</v>
      </c>
    </row>
    <row r="559" spans="5:12" x14ac:dyDescent="0.25">
      <c r="E559" s="18"/>
      <c r="F559" s="3" t="s">
        <v>59</v>
      </c>
      <c r="G559" s="3" t="s">
        <v>155</v>
      </c>
      <c r="H559" s="36">
        <v>45</v>
      </c>
      <c r="I559" s="37">
        <v>9</v>
      </c>
      <c r="J559" s="32">
        <f t="shared" si="24"/>
        <v>36</v>
      </c>
      <c r="K559" s="40">
        <f t="shared" si="25"/>
        <v>19.223513714509611</v>
      </c>
      <c r="L559" s="40">
        <f t="shared" si="26"/>
        <v>281.45049208724708</v>
      </c>
    </row>
    <row r="560" spans="5:12" x14ac:dyDescent="0.25">
      <c r="E560" s="18"/>
      <c r="F560" s="3" t="s">
        <v>56</v>
      </c>
      <c r="G560" s="3" t="s">
        <v>106</v>
      </c>
      <c r="H560" s="36">
        <v>28</v>
      </c>
      <c r="I560" s="37">
        <v>24</v>
      </c>
      <c r="J560" s="32">
        <f t="shared" si="24"/>
        <v>4</v>
      </c>
      <c r="K560" s="40">
        <f t="shared" si="25"/>
        <v>6.0423832840541332</v>
      </c>
      <c r="L560" s="40">
        <f t="shared" si="26"/>
        <v>4.1713294789837461</v>
      </c>
    </row>
    <row r="561" spans="5:12" x14ac:dyDescent="0.25">
      <c r="E561" s="18"/>
      <c r="F561" s="3" t="s">
        <v>79</v>
      </c>
      <c r="G561" s="3" t="s">
        <v>11</v>
      </c>
      <c r="H561" s="36">
        <v>41</v>
      </c>
      <c r="I561" s="37">
        <v>17</v>
      </c>
      <c r="J561" s="32">
        <f t="shared" si="24"/>
        <v>24</v>
      </c>
      <c r="K561" s="40">
        <f t="shared" si="25"/>
        <v>0</v>
      </c>
      <c r="L561" s="40">
        <f t="shared" si="26"/>
        <v>576</v>
      </c>
    </row>
    <row r="562" spans="5:12" x14ac:dyDescent="0.25">
      <c r="E562" s="18"/>
      <c r="F562" s="3" t="s">
        <v>157</v>
      </c>
      <c r="G562" s="3" t="s">
        <v>61</v>
      </c>
      <c r="H562" s="36">
        <v>6</v>
      </c>
      <c r="I562" s="37">
        <v>7</v>
      </c>
      <c r="J562" s="32">
        <f t="shared" si="24"/>
        <v>-1</v>
      </c>
      <c r="K562" s="40">
        <f t="shared" si="25"/>
        <v>-0.4233218019216749</v>
      </c>
      <c r="L562" s="40">
        <f t="shared" si="26"/>
        <v>0.33255774413886396</v>
      </c>
    </row>
    <row r="563" spans="5:12" x14ac:dyDescent="0.25">
      <c r="E563" s="18"/>
      <c r="F563" s="3" t="s">
        <v>44</v>
      </c>
      <c r="G563" s="3" t="s">
        <v>62</v>
      </c>
      <c r="H563" s="36">
        <v>31</v>
      </c>
      <c r="I563" s="37">
        <v>17</v>
      </c>
      <c r="J563" s="32">
        <f t="shared" si="24"/>
        <v>14</v>
      </c>
      <c r="K563" s="40">
        <f t="shared" si="25"/>
        <v>0</v>
      </c>
      <c r="L563" s="40">
        <f t="shared" si="26"/>
        <v>196</v>
      </c>
    </row>
    <row r="564" spans="5:12" x14ac:dyDescent="0.25">
      <c r="E564" s="18"/>
      <c r="F564" s="3" t="s">
        <v>31</v>
      </c>
      <c r="G564" s="3" t="s">
        <v>32</v>
      </c>
      <c r="H564" s="36">
        <v>44</v>
      </c>
      <c r="I564" s="37">
        <v>22</v>
      </c>
      <c r="J564" s="32">
        <f t="shared" si="24"/>
        <v>22</v>
      </c>
      <c r="K564" s="40">
        <f t="shared" si="25"/>
        <v>7.6233787983834107</v>
      </c>
      <c r="L564" s="40">
        <f t="shared" si="26"/>
        <v>206.68723717477164</v>
      </c>
    </row>
    <row r="565" spans="5:12" x14ac:dyDescent="0.25">
      <c r="E565" s="18"/>
      <c r="F565" s="3" t="s">
        <v>108</v>
      </c>
      <c r="G565" s="3" t="s">
        <v>76</v>
      </c>
      <c r="H565" s="36">
        <v>51</v>
      </c>
      <c r="I565" s="37">
        <v>14</v>
      </c>
      <c r="J565" s="32">
        <f t="shared" si="24"/>
        <v>37</v>
      </c>
      <c r="K565" s="40">
        <f t="shared" si="25"/>
        <v>4.9324331683271545</v>
      </c>
      <c r="L565" s="40">
        <f t="shared" si="26"/>
        <v>1028.3288425038047</v>
      </c>
    </row>
    <row r="566" spans="5:12" x14ac:dyDescent="0.25">
      <c r="E566" s="18"/>
      <c r="F566" s="3" t="s">
        <v>75</v>
      </c>
      <c r="G566" s="3" t="s">
        <v>78</v>
      </c>
      <c r="H566" s="36">
        <v>38</v>
      </c>
      <c r="I566" s="37">
        <v>35</v>
      </c>
      <c r="J566" s="32">
        <f t="shared" si="24"/>
        <v>3</v>
      </c>
      <c r="K566" s="40">
        <f t="shared" si="25"/>
        <v>0</v>
      </c>
      <c r="L566" s="40">
        <f t="shared" si="26"/>
        <v>9</v>
      </c>
    </row>
    <row r="567" spans="5:12" x14ac:dyDescent="0.25">
      <c r="E567" s="18"/>
      <c r="F567" s="3" t="s">
        <v>68</v>
      </c>
      <c r="G567" s="3" t="s">
        <v>119</v>
      </c>
      <c r="H567" s="36">
        <v>34</v>
      </c>
      <c r="I567" s="37">
        <v>41</v>
      </c>
      <c r="J567" s="32">
        <f t="shared" si="24"/>
        <v>-7</v>
      </c>
      <c r="K567" s="40">
        <f t="shared" si="25"/>
        <v>2.5270082190924943</v>
      </c>
      <c r="L567" s="40">
        <f t="shared" si="26"/>
        <v>90.763885606655933</v>
      </c>
    </row>
    <row r="568" spans="5:12" x14ac:dyDescent="0.25">
      <c r="E568" s="18"/>
      <c r="F568" s="3" t="s">
        <v>43</v>
      </c>
      <c r="G568" s="3" t="s">
        <v>60</v>
      </c>
      <c r="H568" s="36">
        <v>30</v>
      </c>
      <c r="I568" s="37">
        <v>24</v>
      </c>
      <c r="J568" s="32">
        <f t="shared" si="24"/>
        <v>6</v>
      </c>
      <c r="K568" s="40">
        <f t="shared" si="25"/>
        <v>-9.5809500069031035</v>
      </c>
      <c r="L568" s="40">
        <f t="shared" si="26"/>
        <v>242.76600311761382</v>
      </c>
    </row>
    <row r="569" spans="5:12" x14ac:dyDescent="0.25">
      <c r="E569" s="18"/>
      <c r="F569" s="3" t="s">
        <v>71</v>
      </c>
      <c r="G569" s="3" t="s">
        <v>86</v>
      </c>
      <c r="H569" s="36">
        <v>54</v>
      </c>
      <c r="I569" s="37">
        <v>45</v>
      </c>
      <c r="J569" s="32">
        <f t="shared" si="24"/>
        <v>9</v>
      </c>
      <c r="K569" s="40">
        <f t="shared" si="25"/>
        <v>-11.116657317202572</v>
      </c>
      <c r="L569" s="40">
        <f t="shared" si="26"/>
        <v>404.67990161775987</v>
      </c>
    </row>
    <row r="570" spans="5:12" x14ac:dyDescent="0.25">
      <c r="E570" s="18"/>
      <c r="F570" s="3" t="s">
        <v>29</v>
      </c>
      <c r="G570" s="3" t="s">
        <v>209</v>
      </c>
      <c r="H570" s="36">
        <v>50</v>
      </c>
      <c r="I570" s="37">
        <v>37</v>
      </c>
      <c r="J570" s="32">
        <f t="shared" si="24"/>
        <v>13</v>
      </c>
      <c r="K570" s="40">
        <f t="shared" si="25"/>
        <v>6.1562700451674219</v>
      </c>
      <c r="L570" s="40">
        <f t="shared" si="26"/>
        <v>46.836639694672719</v>
      </c>
    </row>
    <row r="571" spans="5:12" x14ac:dyDescent="0.25">
      <c r="E571" s="18"/>
      <c r="F571" s="3" t="s">
        <v>7</v>
      </c>
      <c r="G571" s="3" t="s">
        <v>24</v>
      </c>
      <c r="H571" s="36">
        <v>27</v>
      </c>
      <c r="I571" s="37">
        <v>24</v>
      </c>
      <c r="J571" s="32">
        <f t="shared" si="24"/>
        <v>3</v>
      </c>
      <c r="K571" s="40">
        <f t="shared" si="25"/>
        <v>0</v>
      </c>
      <c r="L571" s="40">
        <f t="shared" si="26"/>
        <v>9</v>
      </c>
    </row>
    <row r="572" spans="5:12" x14ac:dyDescent="0.25">
      <c r="E572" s="18"/>
      <c r="F572" s="3" t="s">
        <v>45</v>
      </c>
      <c r="G572" s="3" t="s">
        <v>25</v>
      </c>
      <c r="H572" s="36">
        <v>51</v>
      </c>
      <c r="I572" s="37">
        <v>41</v>
      </c>
      <c r="J572" s="32">
        <f t="shared" si="24"/>
        <v>10</v>
      </c>
      <c r="K572" s="40">
        <f t="shared" si="25"/>
        <v>0</v>
      </c>
      <c r="L572" s="40">
        <f t="shared" si="26"/>
        <v>100</v>
      </c>
    </row>
    <row r="573" spans="5:12" x14ac:dyDescent="0.25">
      <c r="E573" s="18"/>
      <c r="F573" s="3" t="s">
        <v>97</v>
      </c>
      <c r="G573" s="3" t="s">
        <v>16</v>
      </c>
      <c r="H573" s="36">
        <v>27</v>
      </c>
      <c r="I573" s="37">
        <v>20</v>
      </c>
      <c r="J573" s="32">
        <f t="shared" si="24"/>
        <v>7</v>
      </c>
      <c r="K573" s="40">
        <f t="shared" si="25"/>
        <v>0</v>
      </c>
      <c r="L573" s="40">
        <f t="shared" si="26"/>
        <v>49</v>
      </c>
    </row>
    <row r="574" spans="5:12" x14ac:dyDescent="0.25">
      <c r="E574" s="18"/>
      <c r="F574" s="3" t="s">
        <v>35</v>
      </c>
      <c r="G574" s="3" t="s">
        <v>102</v>
      </c>
      <c r="H574" s="36">
        <v>17</v>
      </c>
      <c r="I574" s="37">
        <v>24</v>
      </c>
      <c r="J574" s="32">
        <f t="shared" si="24"/>
        <v>-7</v>
      </c>
      <c r="K574" s="40">
        <f t="shared" si="25"/>
        <v>0</v>
      </c>
      <c r="L574" s="40">
        <f t="shared" si="26"/>
        <v>49</v>
      </c>
    </row>
    <row r="575" spans="5:12" x14ac:dyDescent="0.25">
      <c r="E575" s="18"/>
      <c r="F575" s="3" t="s">
        <v>15</v>
      </c>
      <c r="G575" s="3" t="s">
        <v>70</v>
      </c>
      <c r="H575" s="36">
        <v>61</v>
      </c>
      <c r="I575" s="37">
        <v>19</v>
      </c>
      <c r="J575" s="32">
        <f t="shared" si="24"/>
        <v>42</v>
      </c>
      <c r="K575" s="40">
        <f t="shared" si="25"/>
        <v>0</v>
      </c>
      <c r="L575" s="40">
        <f t="shared" si="26"/>
        <v>1764</v>
      </c>
    </row>
    <row r="576" spans="5:12" x14ac:dyDescent="0.25">
      <c r="E576" s="18"/>
      <c r="F576" s="3" t="s">
        <v>92</v>
      </c>
      <c r="G576" s="3" t="s">
        <v>8</v>
      </c>
      <c r="H576" s="36">
        <v>31</v>
      </c>
      <c r="I576" s="37">
        <v>45</v>
      </c>
      <c r="J576" s="32">
        <f t="shared" si="24"/>
        <v>-14</v>
      </c>
      <c r="K576" s="40">
        <f t="shared" si="25"/>
        <v>-7.0008614188411347</v>
      </c>
      <c r="L576" s="40">
        <f t="shared" si="26"/>
        <v>48.987940878266535</v>
      </c>
    </row>
    <row r="577" spans="5:12" x14ac:dyDescent="0.25">
      <c r="E577" s="18"/>
      <c r="F577" s="3" t="s">
        <v>55</v>
      </c>
      <c r="G577" s="3" t="s">
        <v>50</v>
      </c>
      <c r="H577" s="36">
        <v>31</v>
      </c>
      <c r="I577" s="37">
        <v>21</v>
      </c>
      <c r="J577" s="32">
        <f t="shared" si="24"/>
        <v>10</v>
      </c>
      <c r="K577" s="40">
        <f t="shared" si="25"/>
        <v>0</v>
      </c>
      <c r="L577" s="40">
        <f t="shared" si="26"/>
        <v>100</v>
      </c>
    </row>
    <row r="578" spans="5:12" x14ac:dyDescent="0.25">
      <c r="E578" s="18"/>
      <c r="F578" s="3" t="s">
        <v>113</v>
      </c>
      <c r="G578" s="3" t="s">
        <v>73</v>
      </c>
      <c r="H578" s="36">
        <v>35</v>
      </c>
      <c r="I578" s="37">
        <v>56</v>
      </c>
      <c r="J578" s="32">
        <f t="shared" si="24"/>
        <v>-21</v>
      </c>
      <c r="K578" s="40">
        <f t="shared" si="25"/>
        <v>-14.924820198492613</v>
      </c>
      <c r="L578" s="40">
        <f t="shared" si="26"/>
        <v>36.907809620643334</v>
      </c>
    </row>
    <row r="579" spans="5:12" x14ac:dyDescent="0.25">
      <c r="E579" s="18"/>
      <c r="F579" s="3" t="s">
        <v>30</v>
      </c>
      <c r="G579" s="3" t="s">
        <v>18</v>
      </c>
      <c r="H579" s="36">
        <v>38</v>
      </c>
      <c r="I579" s="37">
        <v>41</v>
      </c>
      <c r="J579" s="32">
        <f t="shared" si="24"/>
        <v>-3</v>
      </c>
      <c r="K579" s="40">
        <f t="shared" si="25"/>
        <v>0</v>
      </c>
      <c r="L579" s="40">
        <f t="shared" si="26"/>
        <v>9</v>
      </c>
    </row>
    <row r="580" spans="5:12" x14ac:dyDescent="0.25">
      <c r="E580" s="18"/>
      <c r="F580" s="3" t="s">
        <v>48</v>
      </c>
      <c r="G580" s="3" t="s">
        <v>203</v>
      </c>
      <c r="H580" s="36">
        <v>51</v>
      </c>
      <c r="I580" s="37">
        <v>42</v>
      </c>
      <c r="J580" s="32">
        <f t="shared" si="24"/>
        <v>9</v>
      </c>
      <c r="K580" s="40">
        <f t="shared" si="25"/>
        <v>5.8736741152743193</v>
      </c>
      <c r="L580" s="40">
        <f t="shared" si="26"/>
        <v>9.7739135375058108</v>
      </c>
    </row>
    <row r="581" spans="5:12" x14ac:dyDescent="0.25">
      <c r="E581" s="18"/>
      <c r="F581" s="3" t="s">
        <v>156</v>
      </c>
      <c r="G581" s="3" t="s">
        <v>6</v>
      </c>
      <c r="H581" s="36">
        <v>28</v>
      </c>
      <c r="I581" s="37">
        <v>35</v>
      </c>
      <c r="J581" s="32">
        <f t="shared" si="24"/>
        <v>-7</v>
      </c>
      <c r="K581" s="40">
        <f t="shared" si="25"/>
        <v>-3.0193896333955692</v>
      </c>
      <c r="L581" s="40">
        <f t="shared" si="26"/>
        <v>15.845258890718661</v>
      </c>
    </row>
    <row r="582" spans="5:12" x14ac:dyDescent="0.25">
      <c r="E582" s="18"/>
      <c r="F582" s="3" t="s">
        <v>110</v>
      </c>
      <c r="G582" s="3" t="s">
        <v>4</v>
      </c>
      <c r="H582" s="36">
        <v>45</v>
      </c>
      <c r="I582" s="37">
        <v>13</v>
      </c>
      <c r="J582" s="32">
        <f t="shared" ref="J582:J645" si="27">H582-I582</f>
        <v>32</v>
      </c>
      <c r="K582" s="40">
        <f t="shared" si="25"/>
        <v>15.864265532730871</v>
      </c>
      <c r="L582" s="40">
        <f t="shared" si="26"/>
        <v>260.36192679821704</v>
      </c>
    </row>
    <row r="583" spans="5:12" x14ac:dyDescent="0.25">
      <c r="E583" s="18"/>
      <c r="F583" s="3" t="s">
        <v>1</v>
      </c>
      <c r="G583" s="3" t="s">
        <v>23</v>
      </c>
      <c r="H583" s="36">
        <v>52</v>
      </c>
      <c r="I583" s="37">
        <v>40</v>
      </c>
      <c r="J583" s="32">
        <f t="shared" si="27"/>
        <v>12</v>
      </c>
      <c r="K583" s="40">
        <f t="shared" ref="K583:K646" si="28">VLOOKUP(F583,$B$12:$C$230,2,FALSE)-VLOOKUP(G583,$B$12:$C$230,2,FALSE)+$B$3</f>
        <v>17.827755722732263</v>
      </c>
      <c r="L583" s="40">
        <f t="shared" ref="L583:L646" si="29">(J583-K583)^2</f>
        <v>33.962736763838642</v>
      </c>
    </row>
    <row r="584" spans="5:12" x14ac:dyDescent="0.25">
      <c r="E584" s="18"/>
      <c r="F584" s="3" t="s">
        <v>2</v>
      </c>
      <c r="G584" s="3" t="s">
        <v>61</v>
      </c>
      <c r="H584" s="36">
        <v>26</v>
      </c>
      <c r="I584" s="37">
        <v>36</v>
      </c>
      <c r="J584" s="32">
        <f t="shared" si="27"/>
        <v>-10</v>
      </c>
      <c r="K584" s="40">
        <f t="shared" si="28"/>
        <v>-10.344912549846299</v>
      </c>
      <c r="L584" s="40">
        <f t="shared" si="29"/>
        <v>0.11896466704147572</v>
      </c>
    </row>
    <row r="585" spans="5:12" x14ac:dyDescent="0.25">
      <c r="E585" s="18"/>
      <c r="F585" s="3" t="s">
        <v>33</v>
      </c>
      <c r="G585" s="3" t="s">
        <v>42</v>
      </c>
      <c r="H585" s="36">
        <v>14</v>
      </c>
      <c r="I585" s="37">
        <v>59</v>
      </c>
      <c r="J585" s="32">
        <f t="shared" si="27"/>
        <v>-45</v>
      </c>
      <c r="K585" s="40">
        <f t="shared" si="28"/>
        <v>0</v>
      </c>
      <c r="L585" s="40">
        <f t="shared" si="29"/>
        <v>2025</v>
      </c>
    </row>
    <row r="586" spans="5:12" x14ac:dyDescent="0.25">
      <c r="E586" s="18"/>
      <c r="F586" s="3" t="s">
        <v>111</v>
      </c>
      <c r="G586" s="3" t="s">
        <v>68</v>
      </c>
      <c r="H586" s="36">
        <v>42</v>
      </c>
      <c r="I586" s="37">
        <v>34</v>
      </c>
      <c r="J586" s="32">
        <f t="shared" si="27"/>
        <v>8</v>
      </c>
      <c r="K586" s="40">
        <f t="shared" si="28"/>
        <v>0.82683457324368437</v>
      </c>
      <c r="L586" s="40">
        <f t="shared" si="29"/>
        <v>51.454302239612119</v>
      </c>
    </row>
    <row r="587" spans="5:12" x14ac:dyDescent="0.25">
      <c r="E587" s="18"/>
      <c r="F587" s="3" t="s">
        <v>204</v>
      </c>
      <c r="G587" s="3" t="s">
        <v>87</v>
      </c>
      <c r="H587" s="36">
        <v>29</v>
      </c>
      <c r="I587" s="37">
        <v>10</v>
      </c>
      <c r="J587" s="32">
        <f t="shared" si="27"/>
        <v>19</v>
      </c>
      <c r="K587" s="40">
        <f t="shared" si="28"/>
        <v>9.2050329079229396</v>
      </c>
      <c r="L587" s="40">
        <f t="shared" si="29"/>
        <v>95.941380334872548</v>
      </c>
    </row>
    <row r="588" spans="5:12" x14ac:dyDescent="0.25">
      <c r="E588" s="18"/>
      <c r="F588" s="3" t="s">
        <v>55</v>
      </c>
      <c r="G588" s="3" t="s">
        <v>71</v>
      </c>
      <c r="H588" s="36">
        <v>13</v>
      </c>
      <c r="I588" s="37">
        <v>23</v>
      </c>
      <c r="J588" s="32">
        <f t="shared" si="27"/>
        <v>-10</v>
      </c>
      <c r="K588" s="40">
        <f t="shared" si="28"/>
        <v>0</v>
      </c>
      <c r="L588" s="40">
        <f t="shared" si="29"/>
        <v>100</v>
      </c>
    </row>
    <row r="589" spans="5:12" x14ac:dyDescent="0.25">
      <c r="E589" s="18"/>
      <c r="F589" s="3" t="s">
        <v>198</v>
      </c>
      <c r="G589" s="3" t="s">
        <v>100</v>
      </c>
      <c r="H589" s="36">
        <v>0</v>
      </c>
      <c r="I589" s="37">
        <v>29</v>
      </c>
      <c r="J589" s="32">
        <f t="shared" si="27"/>
        <v>-29</v>
      </c>
      <c r="K589" s="40">
        <f t="shared" si="28"/>
        <v>-18.95652918086715</v>
      </c>
      <c r="L589" s="40">
        <f t="shared" si="29"/>
        <v>100.87130609477308</v>
      </c>
    </row>
    <row r="590" spans="5:12" x14ac:dyDescent="0.25">
      <c r="E590" s="18"/>
      <c r="F590" s="3" t="s">
        <v>147</v>
      </c>
      <c r="G590" s="3" t="s">
        <v>242</v>
      </c>
      <c r="H590" s="36">
        <v>52</v>
      </c>
      <c r="I590" s="37">
        <v>3</v>
      </c>
      <c r="J590" s="32">
        <f t="shared" si="27"/>
        <v>49</v>
      </c>
      <c r="K590" s="40">
        <f t="shared" si="28"/>
        <v>18.758518791670259</v>
      </c>
      <c r="L590" s="40">
        <f t="shared" si="29"/>
        <v>914.54718567376085</v>
      </c>
    </row>
    <row r="591" spans="5:12" x14ac:dyDescent="0.25">
      <c r="E591" s="18"/>
      <c r="F591" s="3" t="s">
        <v>166</v>
      </c>
      <c r="G591" s="3" t="s">
        <v>152</v>
      </c>
      <c r="H591" s="36">
        <v>7</v>
      </c>
      <c r="I591" s="37">
        <v>23</v>
      </c>
      <c r="J591" s="32">
        <f t="shared" si="27"/>
        <v>-16</v>
      </c>
      <c r="K591" s="40">
        <f t="shared" si="28"/>
        <v>-28.310392750287797</v>
      </c>
      <c r="L591" s="40">
        <f t="shared" si="29"/>
        <v>151.54576966633834</v>
      </c>
    </row>
    <row r="592" spans="5:12" x14ac:dyDescent="0.25">
      <c r="E592" s="18"/>
      <c r="F592" s="3" t="s">
        <v>20</v>
      </c>
      <c r="G592" s="3" t="s">
        <v>9</v>
      </c>
      <c r="H592" s="36">
        <v>38</v>
      </c>
      <c r="I592" s="37">
        <v>20</v>
      </c>
      <c r="J592" s="32">
        <f t="shared" si="27"/>
        <v>18</v>
      </c>
      <c r="K592" s="40">
        <f t="shared" si="28"/>
        <v>6.5474547218265009</v>
      </c>
      <c r="L592" s="40">
        <f t="shared" si="29"/>
        <v>131.16079334861411</v>
      </c>
    </row>
    <row r="593" spans="5:12" x14ac:dyDescent="0.25">
      <c r="E593" s="18"/>
      <c r="F593" s="3" t="s">
        <v>104</v>
      </c>
      <c r="G593" s="3" t="s">
        <v>52</v>
      </c>
      <c r="H593" s="36">
        <v>38</v>
      </c>
      <c r="I593" s="37">
        <v>14</v>
      </c>
      <c r="J593" s="32">
        <f t="shared" si="27"/>
        <v>24</v>
      </c>
      <c r="K593" s="40">
        <f t="shared" si="28"/>
        <v>8.0187236467221243</v>
      </c>
      <c r="L593" s="40">
        <f t="shared" si="29"/>
        <v>255.40119387983859</v>
      </c>
    </row>
    <row r="594" spans="5:12" x14ac:dyDescent="0.25">
      <c r="E594" s="18"/>
      <c r="F594" s="3" t="s">
        <v>122</v>
      </c>
      <c r="G594" s="3" t="s">
        <v>53</v>
      </c>
      <c r="H594" s="36">
        <v>17</v>
      </c>
      <c r="I594" s="37">
        <v>14</v>
      </c>
      <c r="J594" s="32">
        <f t="shared" si="27"/>
        <v>3</v>
      </c>
      <c r="K594" s="40">
        <f t="shared" si="28"/>
        <v>4.5728862398865617</v>
      </c>
      <c r="L594" s="40">
        <f t="shared" si="29"/>
        <v>2.4739711236244868</v>
      </c>
    </row>
    <row r="595" spans="5:12" x14ac:dyDescent="0.25">
      <c r="E595" s="18"/>
      <c r="F595" s="3" t="s">
        <v>82</v>
      </c>
      <c r="G595" s="3" t="s">
        <v>124</v>
      </c>
      <c r="H595" s="36">
        <v>28</v>
      </c>
      <c r="I595" s="37">
        <v>24</v>
      </c>
      <c r="J595" s="32">
        <f t="shared" si="27"/>
        <v>4</v>
      </c>
      <c r="K595" s="40">
        <f t="shared" si="28"/>
        <v>9.0528907503672045</v>
      </c>
      <c r="L595" s="40">
        <f t="shared" si="29"/>
        <v>25.53170493514645</v>
      </c>
    </row>
    <row r="596" spans="5:12" x14ac:dyDescent="0.25">
      <c r="E596" s="18"/>
      <c r="F596" s="3" t="s">
        <v>115</v>
      </c>
      <c r="G596" s="3" t="s">
        <v>75</v>
      </c>
      <c r="H596" s="36">
        <v>35</v>
      </c>
      <c r="I596" s="37">
        <v>31</v>
      </c>
      <c r="J596" s="32">
        <f t="shared" si="27"/>
        <v>4</v>
      </c>
      <c r="K596" s="40">
        <f t="shared" si="28"/>
        <v>-6.428788352079339</v>
      </c>
      <c r="L596" s="40">
        <f t="shared" si="29"/>
        <v>108.7596264924657</v>
      </c>
    </row>
    <row r="597" spans="5:12" x14ac:dyDescent="0.25">
      <c r="E597" s="18"/>
      <c r="F597" s="3" t="s">
        <v>27</v>
      </c>
      <c r="G597" s="3" t="s">
        <v>157</v>
      </c>
      <c r="H597" s="36">
        <v>21</v>
      </c>
      <c r="I597" s="37">
        <v>16</v>
      </c>
      <c r="J597" s="32">
        <f t="shared" si="27"/>
        <v>5</v>
      </c>
      <c r="K597" s="40">
        <f t="shared" si="28"/>
        <v>14.208636936056301</v>
      </c>
      <c r="L597" s="40">
        <f t="shared" si="29"/>
        <v>84.798994220100383</v>
      </c>
    </row>
    <row r="598" spans="5:12" x14ac:dyDescent="0.25">
      <c r="E598" s="18"/>
      <c r="F598" s="3" t="s">
        <v>117</v>
      </c>
      <c r="G598" s="3" t="s">
        <v>64</v>
      </c>
      <c r="H598" s="36">
        <v>21</v>
      </c>
      <c r="I598" s="37">
        <v>31</v>
      </c>
      <c r="J598" s="32">
        <f t="shared" si="27"/>
        <v>-10</v>
      </c>
      <c r="K598" s="40">
        <f t="shared" si="28"/>
        <v>-7.5314751449059347</v>
      </c>
      <c r="L598" s="40">
        <f t="shared" si="29"/>
        <v>6.0936149602171756</v>
      </c>
    </row>
    <row r="599" spans="5:12" x14ac:dyDescent="0.25">
      <c r="E599" s="18"/>
      <c r="F599" s="3" t="s">
        <v>118</v>
      </c>
      <c r="G599" s="3" t="s">
        <v>32</v>
      </c>
      <c r="H599" s="36">
        <v>42</v>
      </c>
      <c r="I599" s="37">
        <v>0</v>
      </c>
      <c r="J599" s="32">
        <f t="shared" si="27"/>
        <v>42</v>
      </c>
      <c r="K599" s="40">
        <f t="shared" si="28"/>
        <v>21.020337044096976</v>
      </c>
      <c r="L599" s="40">
        <f t="shared" si="29"/>
        <v>440.1462577432896</v>
      </c>
    </row>
    <row r="600" spans="5:12" x14ac:dyDescent="0.25">
      <c r="E600" s="18"/>
      <c r="F600" s="3" t="s">
        <v>81</v>
      </c>
      <c r="G600" s="3" t="s">
        <v>113</v>
      </c>
      <c r="H600" s="36">
        <v>77</v>
      </c>
      <c r="I600" s="37">
        <v>16</v>
      </c>
      <c r="J600" s="32">
        <f t="shared" si="27"/>
        <v>61</v>
      </c>
      <c r="K600" s="40">
        <f t="shared" si="28"/>
        <v>49.088054385216743</v>
      </c>
      <c r="L600" s="40">
        <f t="shared" si="29"/>
        <v>141.89444832955405</v>
      </c>
    </row>
    <row r="601" spans="5:12" x14ac:dyDescent="0.25">
      <c r="E601" s="18"/>
      <c r="F601" s="3" t="s">
        <v>202</v>
      </c>
      <c r="G601" s="3" t="s">
        <v>86</v>
      </c>
      <c r="H601" s="36">
        <v>12</v>
      </c>
      <c r="I601" s="37">
        <v>20</v>
      </c>
      <c r="J601" s="32">
        <f t="shared" si="27"/>
        <v>-8</v>
      </c>
      <c r="K601" s="40">
        <f t="shared" si="28"/>
        <v>5.1104515323559969</v>
      </c>
      <c r="L601" s="40">
        <f t="shared" si="29"/>
        <v>171.8839393822557</v>
      </c>
    </row>
    <row r="602" spans="5:12" x14ac:dyDescent="0.25">
      <c r="E602" s="18"/>
      <c r="F602" s="3" t="s">
        <v>3</v>
      </c>
      <c r="G602" s="3" t="s">
        <v>5</v>
      </c>
      <c r="H602" s="36">
        <v>17</v>
      </c>
      <c r="I602" s="37">
        <v>7</v>
      </c>
      <c r="J602" s="32">
        <f t="shared" si="27"/>
        <v>10</v>
      </c>
      <c r="K602" s="40">
        <f t="shared" si="28"/>
        <v>13.947706525730373</v>
      </c>
      <c r="L602" s="40">
        <f t="shared" si="29"/>
        <v>15.584386813294174</v>
      </c>
    </row>
    <row r="603" spans="5:12" x14ac:dyDescent="0.25">
      <c r="E603" s="18"/>
      <c r="F603" s="3" t="s">
        <v>85</v>
      </c>
      <c r="G603" s="3" t="s">
        <v>26</v>
      </c>
      <c r="H603" s="36">
        <v>14</v>
      </c>
      <c r="I603" s="37">
        <v>49</v>
      </c>
      <c r="J603" s="32">
        <f t="shared" si="27"/>
        <v>-35</v>
      </c>
      <c r="K603" s="40">
        <f t="shared" si="28"/>
        <v>5.220796891365957</v>
      </c>
      <c r="L603" s="40">
        <f t="shared" si="29"/>
        <v>1617.7125025765135</v>
      </c>
    </row>
    <row r="604" spans="5:12" x14ac:dyDescent="0.25">
      <c r="E604" s="18"/>
      <c r="F604" s="3" t="s">
        <v>209</v>
      </c>
      <c r="G604" s="3" t="s">
        <v>103</v>
      </c>
      <c r="H604" s="36">
        <v>3</v>
      </c>
      <c r="I604" s="37">
        <v>48</v>
      </c>
      <c r="J604" s="32">
        <f t="shared" si="27"/>
        <v>-45</v>
      </c>
      <c r="K604" s="40">
        <f t="shared" si="28"/>
        <v>-28.911610373735485</v>
      </c>
      <c r="L604" s="40">
        <f t="shared" si="29"/>
        <v>258.83628076649569</v>
      </c>
    </row>
    <row r="605" spans="5:12" x14ac:dyDescent="0.25">
      <c r="E605" s="18"/>
      <c r="F605" s="3" t="s">
        <v>112</v>
      </c>
      <c r="G605" s="3" t="s">
        <v>49</v>
      </c>
      <c r="H605" s="36">
        <v>17</v>
      </c>
      <c r="I605" s="37">
        <v>34</v>
      </c>
      <c r="J605" s="32">
        <f t="shared" si="27"/>
        <v>-17</v>
      </c>
      <c r="K605" s="40">
        <f t="shared" si="28"/>
        <v>-14.5608939220092</v>
      </c>
      <c r="L605" s="40">
        <f t="shared" si="29"/>
        <v>5.9492384596916636</v>
      </c>
    </row>
    <row r="606" spans="5:12" x14ac:dyDescent="0.25">
      <c r="E606" s="18"/>
      <c r="F606" s="3" t="s">
        <v>50</v>
      </c>
      <c r="G606" s="3" t="s">
        <v>116</v>
      </c>
      <c r="H606" s="36">
        <v>28</v>
      </c>
      <c r="I606" s="37">
        <v>38</v>
      </c>
      <c r="J606" s="32">
        <f t="shared" si="27"/>
        <v>-10</v>
      </c>
      <c r="K606" s="40">
        <f t="shared" si="28"/>
        <v>-11.331171877371357</v>
      </c>
      <c r="L606" s="40">
        <f t="shared" si="29"/>
        <v>1.7720185671043838</v>
      </c>
    </row>
    <row r="607" spans="5:12" x14ac:dyDescent="0.25">
      <c r="E607" s="18"/>
      <c r="F607" s="3" t="s">
        <v>34</v>
      </c>
      <c r="G607" s="3" t="s">
        <v>21</v>
      </c>
      <c r="H607" s="36">
        <v>55</v>
      </c>
      <c r="I607" s="37">
        <v>31</v>
      </c>
      <c r="J607" s="32">
        <f t="shared" si="27"/>
        <v>24</v>
      </c>
      <c r="K607" s="40">
        <f t="shared" si="28"/>
        <v>-10.872130513427514</v>
      </c>
      <c r="L607" s="40">
        <f t="shared" si="29"/>
        <v>1216.0654865455224</v>
      </c>
    </row>
    <row r="608" spans="5:12" x14ac:dyDescent="0.25">
      <c r="E608" s="18"/>
      <c r="F608" s="3" t="s">
        <v>74</v>
      </c>
      <c r="G608" s="3" t="s">
        <v>36</v>
      </c>
      <c r="H608" s="36">
        <v>3</v>
      </c>
      <c r="I608" s="37">
        <v>27</v>
      </c>
      <c r="J608" s="32">
        <f t="shared" si="27"/>
        <v>-24</v>
      </c>
      <c r="K608" s="40">
        <f t="shared" si="28"/>
        <v>-11.595702267137419</v>
      </c>
      <c r="L608" s="40">
        <f t="shared" si="29"/>
        <v>153.86660224549976</v>
      </c>
    </row>
    <row r="609" spans="5:12" x14ac:dyDescent="0.25">
      <c r="E609" s="18"/>
      <c r="F609" s="3" t="s">
        <v>120</v>
      </c>
      <c r="G609" s="3" t="s">
        <v>180</v>
      </c>
      <c r="H609" s="36">
        <v>44</v>
      </c>
      <c r="I609" s="37">
        <v>25</v>
      </c>
      <c r="J609" s="32">
        <f t="shared" si="27"/>
        <v>19</v>
      </c>
      <c r="K609" s="40">
        <f t="shared" si="28"/>
        <v>-17.272511090788306</v>
      </c>
      <c r="L609" s="40">
        <f t="shared" si="29"/>
        <v>1315.6950608313607</v>
      </c>
    </row>
    <row r="610" spans="5:12" x14ac:dyDescent="0.25">
      <c r="E610" s="18"/>
      <c r="F610" s="3" t="s">
        <v>13</v>
      </c>
      <c r="G610" s="3" t="s">
        <v>196</v>
      </c>
      <c r="H610" s="36">
        <v>62</v>
      </c>
      <c r="I610" s="37">
        <v>59</v>
      </c>
      <c r="J610" s="32">
        <f t="shared" si="27"/>
        <v>3</v>
      </c>
      <c r="K610" s="40">
        <f t="shared" si="28"/>
        <v>-9.2731778898926365</v>
      </c>
      <c r="L610" s="40">
        <f t="shared" si="29"/>
        <v>150.63089551694947</v>
      </c>
    </row>
    <row r="611" spans="5:12" x14ac:dyDescent="0.25">
      <c r="E611" s="18"/>
      <c r="F611" s="3" t="s">
        <v>37</v>
      </c>
      <c r="G611" s="3" t="s">
        <v>84</v>
      </c>
      <c r="H611" s="36">
        <v>41</v>
      </c>
      <c r="I611" s="37">
        <v>59</v>
      </c>
      <c r="J611" s="32">
        <f t="shared" si="27"/>
        <v>-18</v>
      </c>
      <c r="K611" s="40">
        <f t="shared" si="28"/>
        <v>-17.559952778367759</v>
      </c>
      <c r="L611" s="40">
        <f t="shared" si="29"/>
        <v>0.1936415572662549</v>
      </c>
    </row>
    <row r="612" spans="5:12" x14ac:dyDescent="0.25">
      <c r="E612" s="18"/>
      <c r="F612" s="3" t="s">
        <v>99</v>
      </c>
      <c r="G612" s="3" t="s">
        <v>43</v>
      </c>
      <c r="H612" s="36">
        <v>42</v>
      </c>
      <c r="I612" s="37">
        <v>7</v>
      </c>
      <c r="J612" s="32">
        <f t="shared" si="27"/>
        <v>35</v>
      </c>
      <c r="K612" s="40">
        <f t="shared" si="28"/>
        <v>23.593957630937233</v>
      </c>
      <c r="L612" s="40">
        <f t="shared" si="29"/>
        <v>130.09780252485498</v>
      </c>
    </row>
    <row r="613" spans="5:12" x14ac:dyDescent="0.25">
      <c r="E613" s="18"/>
      <c r="F613" s="3" t="s">
        <v>54</v>
      </c>
      <c r="G613" s="3" t="s">
        <v>28</v>
      </c>
      <c r="H613" s="36">
        <v>3</v>
      </c>
      <c r="I613" s="37">
        <v>24</v>
      </c>
      <c r="J613" s="32">
        <f t="shared" si="27"/>
        <v>-21</v>
      </c>
      <c r="K613" s="40">
        <f t="shared" si="28"/>
        <v>-2.8867513289002504</v>
      </c>
      <c r="L613" s="40">
        <f t="shared" si="29"/>
        <v>328.08977742109687</v>
      </c>
    </row>
    <row r="614" spans="5:12" x14ac:dyDescent="0.25">
      <c r="E614" s="18"/>
      <c r="F614" s="3" t="s">
        <v>91</v>
      </c>
      <c r="G614" s="3" t="s">
        <v>123</v>
      </c>
      <c r="H614" s="36">
        <v>45</v>
      </c>
      <c r="I614" s="37">
        <v>3</v>
      </c>
      <c r="J614" s="32">
        <f t="shared" si="27"/>
        <v>42</v>
      </c>
      <c r="K614" s="40">
        <f t="shared" si="28"/>
        <v>12.225047893132384</v>
      </c>
      <c r="L614" s="40">
        <f t="shared" si="29"/>
        <v>886.54777296626025</v>
      </c>
    </row>
    <row r="615" spans="5:12" x14ac:dyDescent="0.25">
      <c r="E615" s="18"/>
      <c r="F615" s="3" t="s">
        <v>66</v>
      </c>
      <c r="G615" s="3" t="s">
        <v>93</v>
      </c>
      <c r="H615" s="36">
        <v>17</v>
      </c>
      <c r="I615" s="37">
        <v>38</v>
      </c>
      <c r="J615" s="32">
        <f t="shared" si="27"/>
        <v>-21</v>
      </c>
      <c r="K615" s="40">
        <f t="shared" si="28"/>
        <v>-3.0815914945956582</v>
      </c>
      <c r="L615" s="40">
        <f t="shared" si="29"/>
        <v>321.06936336654672</v>
      </c>
    </row>
    <row r="616" spans="5:12" x14ac:dyDescent="0.25">
      <c r="E616" s="18"/>
      <c r="F616" s="3" t="s">
        <v>16</v>
      </c>
      <c r="G616" s="3" t="s">
        <v>151</v>
      </c>
      <c r="H616" s="36">
        <v>52</v>
      </c>
      <c r="I616" s="37">
        <v>42</v>
      </c>
      <c r="J616" s="32">
        <f t="shared" si="27"/>
        <v>10</v>
      </c>
      <c r="K616" s="40">
        <f t="shared" si="28"/>
        <v>13.903658849372055</v>
      </c>
      <c r="L616" s="40">
        <f t="shared" si="29"/>
        <v>15.238552412280759</v>
      </c>
    </row>
    <row r="617" spans="5:12" x14ac:dyDescent="0.25">
      <c r="E617" s="18"/>
      <c r="F617" s="3" t="s">
        <v>25</v>
      </c>
      <c r="G617" s="3" t="s">
        <v>72</v>
      </c>
      <c r="H617" s="36">
        <v>47</v>
      </c>
      <c r="I617" s="37">
        <v>28</v>
      </c>
      <c r="J617" s="32">
        <f t="shared" si="27"/>
        <v>19</v>
      </c>
      <c r="K617" s="40">
        <f t="shared" si="28"/>
        <v>5.3631475714429868</v>
      </c>
      <c r="L617" s="40">
        <f t="shared" si="29"/>
        <v>185.9637441582413</v>
      </c>
    </row>
    <row r="618" spans="5:12" x14ac:dyDescent="0.25">
      <c r="E618" s="18"/>
      <c r="F618" s="3" t="s">
        <v>44</v>
      </c>
      <c r="G618" s="3" t="s">
        <v>31</v>
      </c>
      <c r="H618" s="36">
        <v>21</v>
      </c>
      <c r="I618" s="37">
        <v>31</v>
      </c>
      <c r="J618" s="32">
        <f t="shared" si="27"/>
        <v>-10</v>
      </c>
      <c r="K618" s="40">
        <f t="shared" si="28"/>
        <v>0</v>
      </c>
      <c r="L618" s="40">
        <f t="shared" si="29"/>
        <v>100</v>
      </c>
    </row>
    <row r="619" spans="5:12" x14ac:dyDescent="0.25">
      <c r="E619" s="18"/>
      <c r="F619" s="3" t="s">
        <v>41</v>
      </c>
      <c r="G619" s="3" t="s">
        <v>59</v>
      </c>
      <c r="H619" s="36">
        <v>36</v>
      </c>
      <c r="I619" s="37">
        <v>31</v>
      </c>
      <c r="J619" s="32">
        <f t="shared" si="27"/>
        <v>5</v>
      </c>
      <c r="K619" s="40">
        <f t="shared" si="28"/>
        <v>3.41485830645165</v>
      </c>
      <c r="L619" s="40">
        <f t="shared" si="29"/>
        <v>2.512674188625331</v>
      </c>
    </row>
    <row r="620" spans="5:12" x14ac:dyDescent="0.25">
      <c r="E620" s="18"/>
      <c r="F620" s="3" t="s">
        <v>83</v>
      </c>
      <c r="G620" s="3" t="s">
        <v>108</v>
      </c>
      <c r="H620" s="36">
        <v>46</v>
      </c>
      <c r="I620" s="37">
        <v>51</v>
      </c>
      <c r="J620" s="32">
        <f t="shared" si="27"/>
        <v>-5</v>
      </c>
      <c r="K620" s="40">
        <f t="shared" si="28"/>
        <v>0</v>
      </c>
      <c r="L620" s="40">
        <f t="shared" si="29"/>
        <v>25</v>
      </c>
    </row>
    <row r="621" spans="5:12" x14ac:dyDescent="0.25">
      <c r="E621" s="18"/>
      <c r="F621" s="3" t="s">
        <v>105</v>
      </c>
      <c r="G621" s="3" t="s">
        <v>10</v>
      </c>
      <c r="H621" s="36">
        <v>42</v>
      </c>
      <c r="I621" s="37">
        <v>21</v>
      </c>
      <c r="J621" s="32">
        <f t="shared" si="27"/>
        <v>21</v>
      </c>
      <c r="K621" s="40">
        <f t="shared" si="28"/>
        <v>0</v>
      </c>
      <c r="L621" s="40">
        <f t="shared" si="29"/>
        <v>441</v>
      </c>
    </row>
    <row r="622" spans="5:12" x14ac:dyDescent="0.25">
      <c r="E622" s="18"/>
      <c r="F622" s="3" t="s">
        <v>67</v>
      </c>
      <c r="G622" s="3" t="s">
        <v>60</v>
      </c>
      <c r="H622" s="36">
        <v>38</v>
      </c>
      <c r="I622" s="37">
        <v>36</v>
      </c>
      <c r="J622" s="32">
        <f t="shared" si="27"/>
        <v>2</v>
      </c>
      <c r="K622" s="40">
        <f t="shared" si="28"/>
        <v>-9.5809500069031035</v>
      </c>
      <c r="L622" s="40">
        <f t="shared" si="29"/>
        <v>134.11840306238901</v>
      </c>
    </row>
    <row r="623" spans="5:12" x14ac:dyDescent="0.25">
      <c r="E623" s="18"/>
      <c r="F623" s="3" t="s">
        <v>70</v>
      </c>
      <c r="G623" s="3" t="s">
        <v>106</v>
      </c>
      <c r="H623" s="36">
        <v>23</v>
      </c>
      <c r="I623" s="37">
        <v>31</v>
      </c>
      <c r="J623" s="32">
        <f t="shared" si="27"/>
        <v>-8</v>
      </c>
      <c r="K623" s="40">
        <f t="shared" si="28"/>
        <v>0</v>
      </c>
      <c r="L623" s="40">
        <f t="shared" si="29"/>
        <v>64</v>
      </c>
    </row>
    <row r="624" spans="5:12" x14ac:dyDescent="0.25">
      <c r="E624" s="18"/>
      <c r="F624" s="3" t="s">
        <v>88</v>
      </c>
      <c r="G624" s="3" t="s">
        <v>7</v>
      </c>
      <c r="H624" s="36">
        <v>44</v>
      </c>
      <c r="I624" s="37">
        <v>48</v>
      </c>
      <c r="J624" s="32">
        <f t="shared" si="27"/>
        <v>-4</v>
      </c>
      <c r="K624" s="40">
        <f t="shared" si="28"/>
        <v>4.3761411437473869</v>
      </c>
      <c r="L624" s="40">
        <f t="shared" si="29"/>
        <v>70.159740459977769</v>
      </c>
    </row>
    <row r="625" spans="5:12" x14ac:dyDescent="0.25">
      <c r="E625" s="18"/>
      <c r="F625" s="3" t="s">
        <v>119</v>
      </c>
      <c r="G625" s="3" t="s">
        <v>232</v>
      </c>
      <c r="H625" s="36">
        <v>21</v>
      </c>
      <c r="I625" s="37">
        <v>38</v>
      </c>
      <c r="J625" s="32">
        <f t="shared" si="27"/>
        <v>-17</v>
      </c>
      <c r="K625" s="40">
        <f t="shared" si="28"/>
        <v>0</v>
      </c>
      <c r="L625" s="40">
        <f t="shared" si="29"/>
        <v>289</v>
      </c>
    </row>
    <row r="626" spans="5:12" x14ac:dyDescent="0.25">
      <c r="E626" s="18"/>
      <c r="F626" s="3" t="s">
        <v>114</v>
      </c>
      <c r="G626" s="3" t="s">
        <v>98</v>
      </c>
      <c r="H626" s="36">
        <v>45</v>
      </c>
      <c r="I626" s="37">
        <v>31</v>
      </c>
      <c r="J626" s="32">
        <f t="shared" si="27"/>
        <v>14</v>
      </c>
      <c r="K626" s="40">
        <f t="shared" si="28"/>
        <v>-15.071044877247925</v>
      </c>
      <c r="L626" s="40">
        <f t="shared" si="29"/>
        <v>845.12565025496281</v>
      </c>
    </row>
    <row r="627" spans="5:12" x14ac:dyDescent="0.25">
      <c r="E627" s="18"/>
      <c r="F627" s="3" t="s">
        <v>234</v>
      </c>
      <c r="G627" s="3" t="s">
        <v>46</v>
      </c>
      <c r="H627" s="36">
        <v>26</v>
      </c>
      <c r="I627" s="37">
        <v>24</v>
      </c>
      <c r="J627" s="32">
        <f t="shared" si="27"/>
        <v>2</v>
      </c>
      <c r="K627" s="40">
        <f t="shared" si="28"/>
        <v>-5.4916410613258968</v>
      </c>
      <c r="L627" s="40">
        <f t="shared" si="29"/>
        <v>56.124685791744213</v>
      </c>
    </row>
    <row r="628" spans="5:12" x14ac:dyDescent="0.25">
      <c r="E628" s="18"/>
      <c r="F628" s="3" t="s">
        <v>73</v>
      </c>
      <c r="G628" s="3" t="s">
        <v>45</v>
      </c>
      <c r="H628" s="36">
        <v>24</v>
      </c>
      <c r="I628" s="37">
        <v>41</v>
      </c>
      <c r="J628" s="32">
        <f t="shared" si="27"/>
        <v>-17</v>
      </c>
      <c r="K628" s="40">
        <f t="shared" si="28"/>
        <v>0</v>
      </c>
      <c r="L628" s="40">
        <f t="shared" si="29"/>
        <v>289</v>
      </c>
    </row>
    <row r="629" spans="5:12" x14ac:dyDescent="0.25">
      <c r="E629" s="18"/>
      <c r="F629" s="3" t="s">
        <v>24</v>
      </c>
      <c r="G629" s="3" t="s">
        <v>163</v>
      </c>
      <c r="H629" s="36">
        <v>14</v>
      </c>
      <c r="I629" s="37">
        <v>3</v>
      </c>
      <c r="J629" s="32">
        <f t="shared" si="27"/>
        <v>11</v>
      </c>
      <c r="K629" s="40">
        <f t="shared" si="28"/>
        <v>3.2673111270208288</v>
      </c>
      <c r="L629" s="40">
        <f t="shared" si="29"/>
        <v>59.794477206295888</v>
      </c>
    </row>
    <row r="630" spans="5:12" x14ac:dyDescent="0.25">
      <c r="E630" s="18"/>
      <c r="F630" s="3" t="s">
        <v>243</v>
      </c>
      <c r="G630" s="3" t="s">
        <v>76</v>
      </c>
      <c r="H630" s="36">
        <v>14</v>
      </c>
      <c r="I630" s="37">
        <v>13</v>
      </c>
      <c r="J630" s="32">
        <f t="shared" si="27"/>
        <v>1</v>
      </c>
      <c r="K630" s="40">
        <f t="shared" si="28"/>
        <v>4.9324331683271545</v>
      </c>
      <c r="L630" s="40">
        <f t="shared" si="29"/>
        <v>15.464030623359543</v>
      </c>
    </row>
    <row r="631" spans="5:12" x14ac:dyDescent="0.25">
      <c r="E631" s="18"/>
      <c r="F631" s="3" t="s">
        <v>181</v>
      </c>
      <c r="G631" s="3" t="s">
        <v>97</v>
      </c>
      <c r="H631" s="36">
        <v>31</v>
      </c>
      <c r="I631" s="37">
        <v>40</v>
      </c>
      <c r="J631" s="32">
        <f t="shared" si="27"/>
        <v>-9</v>
      </c>
      <c r="K631" s="40">
        <f t="shared" si="28"/>
        <v>-11.283618019580496</v>
      </c>
      <c r="L631" s="40">
        <f t="shared" si="29"/>
        <v>5.2149112593527471</v>
      </c>
    </row>
    <row r="632" spans="5:12" x14ac:dyDescent="0.25">
      <c r="E632" s="18"/>
      <c r="F632" s="3" t="s">
        <v>11</v>
      </c>
      <c r="G632" s="3" t="s">
        <v>241</v>
      </c>
      <c r="H632" s="36">
        <v>26</v>
      </c>
      <c r="I632" s="37">
        <v>34</v>
      </c>
      <c r="J632" s="32">
        <f t="shared" si="27"/>
        <v>-8</v>
      </c>
      <c r="K632" s="40">
        <f t="shared" si="28"/>
        <v>0</v>
      </c>
      <c r="L632" s="40">
        <f t="shared" si="29"/>
        <v>64</v>
      </c>
    </row>
    <row r="633" spans="5:12" x14ac:dyDescent="0.25">
      <c r="E633" s="18"/>
      <c r="F633" s="3" t="s">
        <v>38</v>
      </c>
      <c r="G633" s="3" t="s">
        <v>197</v>
      </c>
      <c r="H633" s="36">
        <v>26</v>
      </c>
      <c r="I633" s="37">
        <v>16</v>
      </c>
      <c r="J633" s="32">
        <f t="shared" si="27"/>
        <v>10</v>
      </c>
      <c r="K633" s="40">
        <f t="shared" si="28"/>
        <v>-3.5258817305109886</v>
      </c>
      <c r="L633" s="40">
        <f t="shared" si="29"/>
        <v>182.94947658777093</v>
      </c>
    </row>
    <row r="634" spans="5:12" x14ac:dyDescent="0.25">
      <c r="E634" s="18"/>
      <c r="F634" s="3" t="s">
        <v>89</v>
      </c>
      <c r="G634" s="3" t="s">
        <v>102</v>
      </c>
      <c r="H634" s="36">
        <v>15</v>
      </c>
      <c r="I634" s="37">
        <v>41</v>
      </c>
      <c r="J634" s="32">
        <f t="shared" si="27"/>
        <v>-26</v>
      </c>
      <c r="K634" s="40">
        <f t="shared" si="28"/>
        <v>0</v>
      </c>
      <c r="L634" s="40">
        <f t="shared" si="29"/>
        <v>676</v>
      </c>
    </row>
    <row r="635" spans="5:12" x14ac:dyDescent="0.25">
      <c r="E635" s="18"/>
      <c r="F635" s="3" t="s">
        <v>35</v>
      </c>
      <c r="G635" s="3" t="s">
        <v>14</v>
      </c>
      <c r="H635" s="36">
        <v>49</v>
      </c>
      <c r="I635" s="37">
        <v>19</v>
      </c>
      <c r="J635" s="32">
        <f t="shared" si="27"/>
        <v>30</v>
      </c>
      <c r="K635" s="40">
        <f t="shared" si="28"/>
        <v>21.834344703337404</v>
      </c>
      <c r="L635" s="40">
        <f t="shared" si="29"/>
        <v>66.677926423913902</v>
      </c>
    </row>
    <row r="636" spans="5:12" x14ac:dyDescent="0.25">
      <c r="E636" s="18"/>
      <c r="F636" s="3" t="s">
        <v>94</v>
      </c>
      <c r="G636" s="3" t="s">
        <v>15</v>
      </c>
      <c r="H636" s="36">
        <v>17</v>
      </c>
      <c r="I636" s="37">
        <v>56</v>
      </c>
      <c r="J636" s="32">
        <f t="shared" si="27"/>
        <v>-39</v>
      </c>
      <c r="K636" s="40">
        <f t="shared" si="28"/>
        <v>-6.7466959968595948</v>
      </c>
      <c r="L636" s="40">
        <f t="shared" si="29"/>
        <v>1040.2756191189931</v>
      </c>
    </row>
    <row r="637" spans="5:12" x14ac:dyDescent="0.25">
      <c r="E637" s="18"/>
      <c r="F637" s="3" t="s">
        <v>107</v>
      </c>
      <c r="G637" s="3" t="s">
        <v>30</v>
      </c>
      <c r="H637" s="36">
        <v>27</v>
      </c>
      <c r="I637" s="37">
        <v>23</v>
      </c>
      <c r="J637" s="32">
        <f t="shared" si="27"/>
        <v>4</v>
      </c>
      <c r="K637" s="40">
        <f t="shared" si="28"/>
        <v>0</v>
      </c>
      <c r="L637" s="40">
        <f t="shared" si="29"/>
        <v>16</v>
      </c>
    </row>
    <row r="638" spans="5:12" x14ac:dyDescent="0.25">
      <c r="E638" s="18"/>
      <c r="F638" s="3" t="s">
        <v>18</v>
      </c>
      <c r="G638" s="3" t="s">
        <v>57</v>
      </c>
      <c r="H638" s="36">
        <v>19</v>
      </c>
      <c r="I638" s="37">
        <v>13</v>
      </c>
      <c r="J638" s="32">
        <f t="shared" si="27"/>
        <v>6</v>
      </c>
      <c r="K638" s="40">
        <f t="shared" si="28"/>
        <v>-0.93939832850346716</v>
      </c>
      <c r="L638" s="40">
        <f t="shared" si="29"/>
        <v>48.155249161636711</v>
      </c>
    </row>
    <row r="639" spans="5:12" x14ac:dyDescent="0.25">
      <c r="E639" s="18"/>
      <c r="F639" s="3" t="s">
        <v>78</v>
      </c>
      <c r="G639" s="3" t="s">
        <v>47</v>
      </c>
      <c r="H639" s="36">
        <v>41</v>
      </c>
      <c r="I639" s="37">
        <v>42</v>
      </c>
      <c r="J639" s="32">
        <f t="shared" si="27"/>
        <v>-1</v>
      </c>
      <c r="K639" s="40">
        <f t="shared" si="28"/>
        <v>0</v>
      </c>
      <c r="L639" s="40">
        <f t="shared" si="29"/>
        <v>1</v>
      </c>
    </row>
    <row r="640" spans="5:12" x14ac:dyDescent="0.25">
      <c r="E640" s="18"/>
      <c r="F640" s="3" t="s">
        <v>62</v>
      </c>
      <c r="G640" s="3" t="s">
        <v>101</v>
      </c>
      <c r="H640" s="36">
        <v>31</v>
      </c>
      <c r="I640" s="37">
        <v>17</v>
      </c>
      <c r="J640" s="32">
        <f t="shared" si="27"/>
        <v>14</v>
      </c>
      <c r="K640" s="40">
        <f t="shared" si="28"/>
        <v>0</v>
      </c>
      <c r="L640" s="40">
        <f t="shared" si="29"/>
        <v>196</v>
      </c>
    </row>
    <row r="641" spans="5:12" x14ac:dyDescent="0.25">
      <c r="E641" s="18"/>
      <c r="F641" s="3" t="s">
        <v>77</v>
      </c>
      <c r="G641" s="3" t="s">
        <v>29</v>
      </c>
      <c r="H641" s="36">
        <v>24</v>
      </c>
      <c r="I641" s="37">
        <v>9</v>
      </c>
      <c r="J641" s="32">
        <f t="shared" si="27"/>
        <v>15</v>
      </c>
      <c r="K641" s="40">
        <f t="shared" si="28"/>
        <v>0</v>
      </c>
      <c r="L641" s="40">
        <f t="shared" si="29"/>
        <v>225</v>
      </c>
    </row>
    <row r="642" spans="5:12" x14ac:dyDescent="0.25">
      <c r="E642" s="18"/>
      <c r="F642" s="3" t="s">
        <v>48</v>
      </c>
      <c r="G642" s="3" t="s">
        <v>6</v>
      </c>
      <c r="H642" s="36">
        <v>48</v>
      </c>
      <c r="I642" s="37">
        <v>14</v>
      </c>
      <c r="J642" s="32">
        <f t="shared" si="27"/>
        <v>34</v>
      </c>
      <c r="K642" s="40">
        <f t="shared" si="28"/>
        <v>22.46720303119227</v>
      </c>
      <c r="L642" s="40">
        <f t="shared" si="29"/>
        <v>133.00540592374077</v>
      </c>
    </row>
    <row r="643" spans="5:12" x14ac:dyDescent="0.25">
      <c r="E643" s="18"/>
      <c r="F643" s="3" t="s">
        <v>203</v>
      </c>
      <c r="G643" s="3" t="s">
        <v>42</v>
      </c>
      <c r="H643" s="36">
        <v>30</v>
      </c>
      <c r="I643" s="37">
        <v>28</v>
      </c>
      <c r="J643" s="32">
        <f t="shared" si="27"/>
        <v>2</v>
      </c>
      <c r="K643" s="40">
        <f t="shared" si="28"/>
        <v>-0.81457603313027294</v>
      </c>
      <c r="L643" s="40">
        <f t="shared" si="29"/>
        <v>7.921838246271343</v>
      </c>
    </row>
    <row r="644" spans="5:12" x14ac:dyDescent="0.25">
      <c r="E644" s="18"/>
      <c r="F644" s="3" t="s">
        <v>61</v>
      </c>
      <c r="G644" s="3" t="s">
        <v>110</v>
      </c>
      <c r="H644" s="36">
        <v>38</v>
      </c>
      <c r="I644" s="37">
        <v>15</v>
      </c>
      <c r="J644" s="32">
        <f t="shared" si="27"/>
        <v>23</v>
      </c>
      <c r="K644" s="40">
        <f t="shared" si="28"/>
        <v>0</v>
      </c>
      <c r="L644" s="40">
        <f t="shared" si="29"/>
        <v>529</v>
      </c>
    </row>
    <row r="645" spans="5:12" x14ac:dyDescent="0.25">
      <c r="E645" s="18"/>
      <c r="F645" s="3" t="s">
        <v>25</v>
      </c>
      <c r="G645" s="3" t="s">
        <v>73</v>
      </c>
      <c r="H645" s="36">
        <v>23</v>
      </c>
      <c r="I645" s="37">
        <v>27</v>
      </c>
      <c r="J645" s="32">
        <f t="shared" si="27"/>
        <v>-4</v>
      </c>
      <c r="K645" s="40">
        <f t="shared" si="28"/>
        <v>0</v>
      </c>
      <c r="L645" s="40">
        <f t="shared" si="29"/>
        <v>16</v>
      </c>
    </row>
    <row r="646" spans="5:12" x14ac:dyDescent="0.25">
      <c r="E646" s="18"/>
      <c r="F646" s="3" t="s">
        <v>27</v>
      </c>
      <c r="G646" s="3" t="s">
        <v>103</v>
      </c>
      <c r="H646" s="36">
        <v>24</v>
      </c>
      <c r="I646" s="37">
        <v>17</v>
      </c>
      <c r="J646" s="32">
        <f t="shared" ref="J646:J709" si="30">H646-I646</f>
        <v>7</v>
      </c>
      <c r="K646" s="40">
        <f t="shared" si="28"/>
        <v>-8.9700251944334379</v>
      </c>
      <c r="L646" s="40">
        <f t="shared" si="29"/>
        <v>255.04170471083876</v>
      </c>
    </row>
    <row r="647" spans="5:12" x14ac:dyDescent="0.25">
      <c r="E647" s="18"/>
      <c r="F647" s="3" t="s">
        <v>45</v>
      </c>
      <c r="G647" s="3" t="s">
        <v>113</v>
      </c>
      <c r="H647" s="36">
        <v>54</v>
      </c>
      <c r="I647" s="37">
        <v>23</v>
      </c>
      <c r="J647" s="32">
        <f t="shared" si="30"/>
        <v>31</v>
      </c>
      <c r="K647" s="40">
        <f t="shared" ref="K647:K710" si="31">VLOOKUP(F647,$B$12:$C$230,2,FALSE)-VLOOKUP(G647,$B$12:$C$230,2,FALSE)+$B$3</f>
        <v>14.924820198492613</v>
      </c>
      <c r="L647" s="40">
        <f t="shared" ref="L647:L710" si="32">(J647-K647)^2</f>
        <v>258.41140565079115</v>
      </c>
    </row>
    <row r="648" spans="5:12" x14ac:dyDescent="0.25">
      <c r="E648" s="18"/>
      <c r="F648" s="3" t="s">
        <v>53</v>
      </c>
      <c r="G648" s="3" t="s">
        <v>70</v>
      </c>
      <c r="H648" s="36">
        <v>42</v>
      </c>
      <c r="I648" s="37">
        <v>24</v>
      </c>
      <c r="J648" s="32">
        <f t="shared" si="30"/>
        <v>18</v>
      </c>
      <c r="K648" s="40">
        <f t="shared" si="31"/>
        <v>7.5391420930115194</v>
      </c>
      <c r="L648" s="40">
        <f t="shared" si="32"/>
        <v>109.4295481502034</v>
      </c>
    </row>
    <row r="649" spans="5:12" x14ac:dyDescent="0.25">
      <c r="E649" s="18"/>
      <c r="F649" s="3" t="s">
        <v>100</v>
      </c>
      <c r="G649" s="3" t="s">
        <v>91</v>
      </c>
      <c r="H649" s="36">
        <v>24</v>
      </c>
      <c r="I649" s="37">
        <v>0</v>
      </c>
      <c r="J649" s="32">
        <f t="shared" si="30"/>
        <v>24</v>
      </c>
      <c r="K649" s="40">
        <f t="shared" si="31"/>
        <v>18.10861153624219</v>
      </c>
      <c r="L649" s="40">
        <f t="shared" si="32"/>
        <v>34.708458030898612</v>
      </c>
    </row>
    <row r="650" spans="5:12" x14ac:dyDescent="0.25">
      <c r="E650" s="18"/>
      <c r="F650" s="3" t="s">
        <v>147</v>
      </c>
      <c r="G650" s="3" t="s">
        <v>234</v>
      </c>
      <c r="H650" s="36">
        <v>26</v>
      </c>
      <c r="I650" s="37">
        <v>23</v>
      </c>
      <c r="J650" s="32">
        <f t="shared" si="30"/>
        <v>3</v>
      </c>
      <c r="K650" s="40">
        <f t="shared" si="31"/>
        <v>18.758518791670259</v>
      </c>
      <c r="L650" s="40">
        <f t="shared" si="32"/>
        <v>248.33091450742467</v>
      </c>
    </row>
    <row r="651" spans="5:12" x14ac:dyDescent="0.25">
      <c r="E651" s="18"/>
      <c r="F651" s="3" t="s">
        <v>97</v>
      </c>
      <c r="G651" s="3" t="s">
        <v>152</v>
      </c>
      <c r="H651" s="36">
        <v>7</v>
      </c>
      <c r="I651" s="37">
        <v>38</v>
      </c>
      <c r="J651" s="32">
        <f t="shared" si="30"/>
        <v>-31</v>
      </c>
      <c r="K651" s="40">
        <f t="shared" si="31"/>
        <v>-22.100030728542979</v>
      </c>
      <c r="L651" s="40">
        <f t="shared" si="32"/>
        <v>79.20945303287921</v>
      </c>
    </row>
    <row r="652" spans="5:12" x14ac:dyDescent="0.25">
      <c r="E652" s="18"/>
      <c r="F652" s="3" t="s">
        <v>20</v>
      </c>
      <c r="G652" s="3" t="s">
        <v>10</v>
      </c>
      <c r="H652" s="36">
        <v>31</v>
      </c>
      <c r="I652" s="37">
        <v>28</v>
      </c>
      <c r="J652" s="32">
        <f t="shared" si="30"/>
        <v>3</v>
      </c>
      <c r="K652" s="40">
        <f t="shared" si="31"/>
        <v>6.5474547218265009</v>
      </c>
      <c r="L652" s="40">
        <f t="shared" si="32"/>
        <v>12.584435003409137</v>
      </c>
    </row>
    <row r="653" spans="5:12" x14ac:dyDescent="0.25">
      <c r="E653" s="18"/>
      <c r="F653" s="3" t="s">
        <v>166</v>
      </c>
      <c r="G653" s="3" t="s">
        <v>104</v>
      </c>
      <c r="H653" s="36">
        <v>16</v>
      </c>
      <c r="I653" s="37">
        <v>44</v>
      </c>
      <c r="J653" s="32">
        <f t="shared" si="30"/>
        <v>-28</v>
      </c>
      <c r="K653" s="40">
        <f t="shared" si="31"/>
        <v>-14.229085668466944</v>
      </c>
      <c r="L653" s="40">
        <f t="shared" si="32"/>
        <v>189.63808152642252</v>
      </c>
    </row>
    <row r="654" spans="5:12" x14ac:dyDescent="0.25">
      <c r="E654" s="18"/>
      <c r="F654" s="3" t="s">
        <v>122</v>
      </c>
      <c r="G654" s="3" t="s">
        <v>193</v>
      </c>
      <c r="H654" s="36">
        <v>31</v>
      </c>
      <c r="I654" s="37">
        <v>13</v>
      </c>
      <c r="J654" s="32">
        <f t="shared" si="30"/>
        <v>18</v>
      </c>
      <c r="K654" s="40">
        <f t="shared" si="31"/>
        <v>12.170872292816089</v>
      </c>
      <c r="L654" s="40">
        <f t="shared" si="32"/>
        <v>33.978729826659162</v>
      </c>
    </row>
    <row r="655" spans="5:12" x14ac:dyDescent="0.25">
      <c r="E655" s="18"/>
      <c r="F655" s="3" t="s">
        <v>5</v>
      </c>
      <c r="G655" s="3" t="s">
        <v>156</v>
      </c>
      <c r="H655" s="36">
        <v>13</v>
      </c>
      <c r="I655" s="37">
        <v>24</v>
      </c>
      <c r="J655" s="32">
        <f t="shared" si="30"/>
        <v>-11</v>
      </c>
      <c r="K655" s="40">
        <f t="shared" si="31"/>
        <v>6.596366863537904</v>
      </c>
      <c r="L655" s="40">
        <f t="shared" si="32"/>
        <v>309.63212679621472</v>
      </c>
    </row>
    <row r="656" spans="5:12" x14ac:dyDescent="0.25">
      <c r="E656" s="18"/>
      <c r="F656" s="3" t="s">
        <v>13</v>
      </c>
      <c r="G656" s="3" t="s">
        <v>157</v>
      </c>
      <c r="H656" s="36">
        <v>16</v>
      </c>
      <c r="I656" s="37">
        <v>35</v>
      </c>
      <c r="J656" s="32">
        <f t="shared" si="30"/>
        <v>-19</v>
      </c>
      <c r="K656" s="40">
        <f t="shared" si="31"/>
        <v>-11.370226447632309</v>
      </c>
      <c r="L656" s="40">
        <f t="shared" si="32"/>
        <v>58.213444460409498</v>
      </c>
    </row>
    <row r="657" spans="5:12" x14ac:dyDescent="0.25">
      <c r="E657" s="18"/>
      <c r="F657" s="3" t="s">
        <v>232</v>
      </c>
      <c r="G657" s="3" t="s">
        <v>57</v>
      </c>
      <c r="H657" s="36">
        <v>14</v>
      </c>
      <c r="I657" s="37">
        <v>15</v>
      </c>
      <c r="J657" s="32">
        <f t="shared" si="30"/>
        <v>-1</v>
      </c>
      <c r="K657" s="40">
        <f t="shared" si="31"/>
        <v>-0.93939832850346716</v>
      </c>
      <c r="L657" s="40">
        <f t="shared" si="32"/>
        <v>3.6725625881736806E-3</v>
      </c>
    </row>
    <row r="658" spans="5:12" x14ac:dyDescent="0.25">
      <c r="E658" s="18"/>
      <c r="F658" s="3" t="s">
        <v>1</v>
      </c>
      <c r="G658" s="3" t="s">
        <v>32</v>
      </c>
      <c r="H658" s="36">
        <v>35</v>
      </c>
      <c r="I658" s="37">
        <v>24</v>
      </c>
      <c r="J658" s="32">
        <f t="shared" si="30"/>
        <v>11</v>
      </c>
      <c r="K658" s="40">
        <f t="shared" si="31"/>
        <v>25.451134521115673</v>
      </c>
      <c r="L658" s="40">
        <f t="shared" si="32"/>
        <v>208.83528894738112</v>
      </c>
    </row>
    <row r="659" spans="5:12" x14ac:dyDescent="0.25">
      <c r="E659" s="18"/>
      <c r="F659" s="3" t="s">
        <v>118</v>
      </c>
      <c r="G659" s="3" t="s">
        <v>89</v>
      </c>
      <c r="H659" s="36">
        <v>35</v>
      </c>
      <c r="I659" s="37">
        <v>23</v>
      </c>
      <c r="J659" s="32">
        <f t="shared" si="30"/>
        <v>12</v>
      </c>
      <c r="K659" s="40">
        <f t="shared" si="31"/>
        <v>13.396958245713565</v>
      </c>
      <c r="L659" s="40">
        <f t="shared" si="32"/>
        <v>1.9514923402671203</v>
      </c>
    </row>
    <row r="660" spans="5:12" x14ac:dyDescent="0.25">
      <c r="E660" s="18"/>
      <c r="F660" s="3" t="s">
        <v>64</v>
      </c>
      <c r="G660" s="3" t="s">
        <v>81</v>
      </c>
      <c r="H660" s="36">
        <v>7</v>
      </c>
      <c r="I660" s="37">
        <v>27</v>
      </c>
      <c r="J660" s="32">
        <f t="shared" si="30"/>
        <v>-20</v>
      </c>
      <c r="K660" s="40">
        <f t="shared" si="31"/>
        <v>-26.631759041818199</v>
      </c>
      <c r="L660" s="40">
        <f t="shared" si="32"/>
        <v>43.98022798873744</v>
      </c>
    </row>
    <row r="661" spans="5:12" x14ac:dyDescent="0.25">
      <c r="E661" s="18"/>
      <c r="F661" s="3" t="s">
        <v>86</v>
      </c>
      <c r="G661" s="3" t="s">
        <v>50</v>
      </c>
      <c r="H661" s="36">
        <v>42</v>
      </c>
      <c r="I661" s="37">
        <v>35</v>
      </c>
      <c r="J661" s="32">
        <f t="shared" si="30"/>
        <v>7</v>
      </c>
      <c r="K661" s="40">
        <f t="shared" si="31"/>
        <v>11.116657317202572</v>
      </c>
      <c r="L661" s="40">
        <f t="shared" si="32"/>
        <v>16.946867467277475</v>
      </c>
    </row>
    <row r="662" spans="5:12" x14ac:dyDescent="0.25">
      <c r="E662" s="18"/>
      <c r="F662" s="3" t="s">
        <v>3</v>
      </c>
      <c r="G662" s="3" t="s">
        <v>2</v>
      </c>
      <c r="H662" s="36">
        <v>27</v>
      </c>
      <c r="I662" s="37">
        <v>7</v>
      </c>
      <c r="J662" s="32">
        <f t="shared" si="30"/>
        <v>20</v>
      </c>
      <c r="K662" s="40">
        <f t="shared" si="31"/>
        <v>10.461491356670784</v>
      </c>
      <c r="L662" s="40">
        <f t="shared" si="32"/>
        <v>90.983147138866158</v>
      </c>
    </row>
    <row r="663" spans="5:12" x14ac:dyDescent="0.25">
      <c r="E663" s="18"/>
      <c r="F663" s="3" t="s">
        <v>66</v>
      </c>
      <c r="G663" s="3" t="s">
        <v>7</v>
      </c>
      <c r="H663" s="36">
        <v>35</v>
      </c>
      <c r="I663" s="37">
        <v>31</v>
      </c>
      <c r="J663" s="32">
        <f t="shared" si="30"/>
        <v>4</v>
      </c>
      <c r="K663" s="40">
        <f t="shared" si="31"/>
        <v>13.72618425370103</v>
      </c>
      <c r="L663" s="40">
        <f t="shared" si="32"/>
        <v>94.598660136941859</v>
      </c>
    </row>
    <row r="664" spans="5:12" x14ac:dyDescent="0.25">
      <c r="E664" s="18"/>
      <c r="F664" s="3" t="s">
        <v>26</v>
      </c>
      <c r="G664" s="3" t="s">
        <v>87</v>
      </c>
      <c r="H664" s="36">
        <v>34</v>
      </c>
      <c r="I664" s="37">
        <v>15</v>
      </c>
      <c r="J664" s="32">
        <f t="shared" si="30"/>
        <v>19</v>
      </c>
      <c r="K664" s="40">
        <f t="shared" si="31"/>
        <v>3.394175957713736</v>
      </c>
      <c r="L664" s="40">
        <f t="shared" si="32"/>
        <v>243.54174403879998</v>
      </c>
    </row>
    <row r="665" spans="5:12" x14ac:dyDescent="0.25">
      <c r="E665" s="18"/>
      <c r="F665" s="3" t="s">
        <v>242</v>
      </c>
      <c r="G665" s="3" t="s">
        <v>85</v>
      </c>
      <c r="H665" s="36">
        <v>7</v>
      </c>
      <c r="I665" s="37">
        <v>45</v>
      </c>
      <c r="J665" s="32">
        <f t="shared" si="30"/>
        <v>-38</v>
      </c>
      <c r="K665" s="40">
        <f t="shared" si="31"/>
        <v>-8.6149728490796935</v>
      </c>
      <c r="L665" s="40">
        <f t="shared" si="32"/>
        <v>863.47982066032364</v>
      </c>
    </row>
    <row r="666" spans="5:12" x14ac:dyDescent="0.25">
      <c r="E666" s="18"/>
      <c r="F666" s="3" t="s">
        <v>49</v>
      </c>
      <c r="G666" s="3" t="s">
        <v>82</v>
      </c>
      <c r="H666" s="36">
        <v>27</v>
      </c>
      <c r="I666" s="37">
        <v>10</v>
      </c>
      <c r="J666" s="32">
        <f t="shared" si="30"/>
        <v>17</v>
      </c>
      <c r="K666" s="40">
        <f t="shared" si="31"/>
        <v>18.026723754413471</v>
      </c>
      <c r="L666" s="40">
        <f t="shared" si="32"/>
        <v>1.0541616678768932</v>
      </c>
    </row>
    <row r="667" spans="5:12" x14ac:dyDescent="0.25">
      <c r="E667" s="18"/>
      <c r="F667" s="3" t="s">
        <v>116</v>
      </c>
      <c r="G667" s="3" t="s">
        <v>202</v>
      </c>
      <c r="H667" s="36">
        <v>27</v>
      </c>
      <c r="I667" s="37">
        <v>21</v>
      </c>
      <c r="J667" s="32">
        <f t="shared" si="30"/>
        <v>6</v>
      </c>
      <c r="K667" s="40">
        <f t="shared" si="31"/>
        <v>-4.8959369721872115</v>
      </c>
      <c r="L667" s="40">
        <f t="shared" si="32"/>
        <v>118.72144250187621</v>
      </c>
    </row>
    <row r="668" spans="5:12" x14ac:dyDescent="0.25">
      <c r="E668" s="18"/>
      <c r="F668" s="3" t="s">
        <v>96</v>
      </c>
      <c r="G668" s="3" t="s">
        <v>54</v>
      </c>
      <c r="H668" s="36">
        <v>34</v>
      </c>
      <c r="I668" s="37">
        <v>32</v>
      </c>
      <c r="J668" s="32">
        <f t="shared" si="30"/>
        <v>2</v>
      </c>
      <c r="K668" s="40">
        <f t="shared" si="31"/>
        <v>-5.2328571190033593</v>
      </c>
      <c r="L668" s="40">
        <f t="shared" si="32"/>
        <v>52.314222103917572</v>
      </c>
    </row>
    <row r="669" spans="5:12" x14ac:dyDescent="0.25">
      <c r="E669" s="18"/>
      <c r="F669" s="3" t="s">
        <v>36</v>
      </c>
      <c r="G669" s="3" t="s">
        <v>115</v>
      </c>
      <c r="H669" s="36">
        <v>28</v>
      </c>
      <c r="I669" s="37">
        <v>14</v>
      </c>
      <c r="J669" s="32">
        <f t="shared" si="30"/>
        <v>14</v>
      </c>
      <c r="K669" s="40">
        <f t="shared" si="31"/>
        <v>10.742280427132346</v>
      </c>
      <c r="L669" s="40">
        <f t="shared" si="32"/>
        <v>10.612736815445007</v>
      </c>
    </row>
    <row r="670" spans="5:12" x14ac:dyDescent="0.25">
      <c r="E670" s="18"/>
      <c r="F670" s="3" t="s">
        <v>76</v>
      </c>
      <c r="G670" s="3" t="s">
        <v>74</v>
      </c>
      <c r="H670" s="36">
        <v>21</v>
      </c>
      <c r="I670" s="37">
        <v>17</v>
      </c>
      <c r="J670" s="32">
        <f t="shared" si="30"/>
        <v>4</v>
      </c>
      <c r="K670" s="40">
        <f t="shared" si="31"/>
        <v>2.3497770237572571</v>
      </c>
      <c r="L670" s="40">
        <f t="shared" si="32"/>
        <v>2.7232358713194564</v>
      </c>
    </row>
    <row r="671" spans="5:12" x14ac:dyDescent="0.25">
      <c r="E671" s="18"/>
      <c r="F671" s="3" t="s">
        <v>197</v>
      </c>
      <c r="G671" s="3" t="s">
        <v>181</v>
      </c>
      <c r="H671" s="36">
        <v>36</v>
      </c>
      <c r="I671" s="37">
        <v>22</v>
      </c>
      <c r="J671" s="32">
        <f t="shared" si="30"/>
        <v>14</v>
      </c>
      <c r="K671" s="40">
        <f t="shared" si="31"/>
        <v>14.809499750091485</v>
      </c>
      <c r="L671" s="40">
        <f t="shared" si="32"/>
        <v>0.65528984539817614</v>
      </c>
    </row>
    <row r="672" spans="5:12" x14ac:dyDescent="0.25">
      <c r="E672" s="18"/>
      <c r="F672" s="3" t="s">
        <v>92</v>
      </c>
      <c r="G672" s="3" t="s">
        <v>198</v>
      </c>
      <c r="H672" s="36">
        <v>17</v>
      </c>
      <c r="I672" s="37">
        <v>24</v>
      </c>
      <c r="J672" s="32">
        <f t="shared" si="30"/>
        <v>-7</v>
      </c>
      <c r="K672" s="40">
        <f t="shared" si="31"/>
        <v>-28.180791440110809</v>
      </c>
      <c r="L672" s="40">
        <f t="shared" si="32"/>
        <v>448.62592602947132</v>
      </c>
    </row>
    <row r="673" spans="5:12" x14ac:dyDescent="0.25">
      <c r="E673" s="18"/>
      <c r="F673" s="3" t="s">
        <v>123</v>
      </c>
      <c r="G673" s="3" t="s">
        <v>11</v>
      </c>
      <c r="H673" s="36">
        <v>28</v>
      </c>
      <c r="I673" s="37">
        <v>13</v>
      </c>
      <c r="J673" s="32">
        <f t="shared" si="30"/>
        <v>15</v>
      </c>
      <c r="K673" s="40">
        <f t="shared" si="31"/>
        <v>9.8027997727622527</v>
      </c>
      <c r="L673" s="40">
        <f t="shared" si="32"/>
        <v>27.010890202000091</v>
      </c>
    </row>
    <row r="674" spans="5:12" x14ac:dyDescent="0.25">
      <c r="E674" s="18"/>
      <c r="F674" s="3" t="s">
        <v>52</v>
      </c>
      <c r="G674" s="3" t="s">
        <v>120</v>
      </c>
      <c r="H674" s="36">
        <v>10</v>
      </c>
      <c r="I674" s="37">
        <v>38</v>
      </c>
      <c r="J674" s="32">
        <f t="shared" si="30"/>
        <v>-28</v>
      </c>
      <c r="K674" s="40">
        <f t="shared" si="31"/>
        <v>3.2352783314647291</v>
      </c>
      <c r="L674" s="40">
        <f t="shared" si="32"/>
        <v>975.6426124440701</v>
      </c>
    </row>
    <row r="675" spans="5:12" x14ac:dyDescent="0.25">
      <c r="E675" s="18"/>
      <c r="F675" s="3" t="s">
        <v>46</v>
      </c>
      <c r="G675" s="3" t="s">
        <v>163</v>
      </c>
      <c r="H675" s="36">
        <v>30</v>
      </c>
      <c r="I675" s="37">
        <v>13</v>
      </c>
      <c r="J675" s="32">
        <f t="shared" si="30"/>
        <v>17</v>
      </c>
      <c r="K675" s="40">
        <f t="shared" si="31"/>
        <v>8.7589521883467256</v>
      </c>
      <c r="L675" s="40">
        <f t="shared" si="32"/>
        <v>67.914869033955227</v>
      </c>
    </row>
    <row r="676" spans="5:12" x14ac:dyDescent="0.25">
      <c r="E676" s="18"/>
      <c r="F676" s="3" t="s">
        <v>84</v>
      </c>
      <c r="G676" s="3" t="s">
        <v>35</v>
      </c>
      <c r="H676" s="36">
        <v>47</v>
      </c>
      <c r="I676" s="37">
        <v>21</v>
      </c>
      <c r="J676" s="32">
        <f t="shared" si="30"/>
        <v>26</v>
      </c>
      <c r="K676" s="40">
        <f t="shared" si="31"/>
        <v>7.4273298286172063</v>
      </c>
      <c r="L676" s="40">
        <f t="shared" si="32"/>
        <v>344.94407729497215</v>
      </c>
    </row>
    <row r="677" spans="5:12" x14ac:dyDescent="0.25">
      <c r="E677" s="18"/>
      <c r="F677" s="3" t="s">
        <v>101</v>
      </c>
      <c r="G677" s="3" t="s">
        <v>99</v>
      </c>
      <c r="H677" s="36">
        <v>7</v>
      </c>
      <c r="I677" s="37">
        <v>42</v>
      </c>
      <c r="J677" s="32">
        <f t="shared" si="30"/>
        <v>-35</v>
      </c>
      <c r="K677" s="40">
        <f t="shared" si="31"/>
        <v>-23.593957630937233</v>
      </c>
      <c r="L677" s="40">
        <f t="shared" si="32"/>
        <v>130.09780252485498</v>
      </c>
    </row>
    <row r="678" spans="5:12" x14ac:dyDescent="0.25">
      <c r="E678" s="18"/>
      <c r="F678" s="3" t="s">
        <v>241</v>
      </c>
      <c r="G678" s="3" t="s">
        <v>204</v>
      </c>
      <c r="H678" s="36">
        <v>32</v>
      </c>
      <c r="I678" s="37">
        <v>48</v>
      </c>
      <c r="J678" s="32">
        <f t="shared" si="30"/>
        <v>-16</v>
      </c>
      <c r="K678" s="40">
        <f t="shared" si="31"/>
        <v>-9.2050329079229396</v>
      </c>
      <c r="L678" s="40">
        <f t="shared" si="32"/>
        <v>46.171577782410182</v>
      </c>
    </row>
    <row r="679" spans="5:12" x14ac:dyDescent="0.25">
      <c r="E679" s="18"/>
      <c r="F679" s="3" t="s">
        <v>21</v>
      </c>
      <c r="G679" s="3" t="s">
        <v>67</v>
      </c>
      <c r="H679" s="36">
        <v>41</v>
      </c>
      <c r="I679" s="37">
        <v>10</v>
      </c>
      <c r="J679" s="32">
        <f t="shared" si="30"/>
        <v>31</v>
      </c>
      <c r="K679" s="40">
        <f t="shared" si="31"/>
        <v>6.6080139458845763E-2</v>
      </c>
      <c r="L679" s="40">
        <f t="shared" si="32"/>
        <v>956.90739793838236</v>
      </c>
    </row>
    <row r="680" spans="5:12" x14ac:dyDescent="0.25">
      <c r="E680" s="18"/>
      <c r="F680" s="3" t="s">
        <v>93</v>
      </c>
      <c r="G680" s="3" t="s">
        <v>8</v>
      </c>
      <c r="H680" s="36">
        <v>33</v>
      </c>
      <c r="I680" s="37">
        <v>28</v>
      </c>
      <c r="J680" s="32">
        <f t="shared" si="30"/>
        <v>5</v>
      </c>
      <c r="K680" s="40">
        <f t="shared" si="31"/>
        <v>16.807775748296688</v>
      </c>
      <c r="L680" s="40">
        <f t="shared" si="32"/>
        <v>139.42356812206341</v>
      </c>
    </row>
    <row r="681" spans="5:12" x14ac:dyDescent="0.25">
      <c r="E681" s="18"/>
      <c r="F681" s="3" t="s">
        <v>59</v>
      </c>
      <c r="G681" s="3" t="s">
        <v>34</v>
      </c>
      <c r="H681" s="36">
        <v>54</v>
      </c>
      <c r="I681" s="37">
        <v>35</v>
      </c>
      <c r="J681" s="32">
        <f t="shared" si="30"/>
        <v>19</v>
      </c>
      <c r="K681" s="40">
        <f t="shared" si="31"/>
        <v>7.391192067517018</v>
      </c>
      <c r="L681" s="40">
        <f t="shared" si="32"/>
        <v>134.76442161327981</v>
      </c>
    </row>
    <row r="682" spans="5:12" x14ac:dyDescent="0.25">
      <c r="E682" s="18"/>
      <c r="F682" s="3" t="s">
        <v>56</v>
      </c>
      <c r="G682" s="3" t="s">
        <v>69</v>
      </c>
      <c r="H682" s="36">
        <v>49</v>
      </c>
      <c r="I682" s="37">
        <v>10</v>
      </c>
      <c r="J682" s="32">
        <f t="shared" si="30"/>
        <v>39</v>
      </c>
      <c r="K682" s="40">
        <f t="shared" si="31"/>
        <v>18.247523701259819</v>
      </c>
      <c r="L682" s="40">
        <f t="shared" si="32"/>
        <v>430.66527252977295</v>
      </c>
    </row>
    <row r="683" spans="5:12" x14ac:dyDescent="0.25">
      <c r="E683" s="18"/>
      <c r="F683" s="3" t="s">
        <v>106</v>
      </c>
      <c r="G683" s="3" t="s">
        <v>209</v>
      </c>
      <c r="H683" s="36">
        <v>24</v>
      </c>
      <c r="I683" s="37">
        <v>27</v>
      </c>
      <c r="J683" s="32">
        <f t="shared" si="30"/>
        <v>-3</v>
      </c>
      <c r="K683" s="40">
        <f t="shared" si="31"/>
        <v>6.1562700451674219</v>
      </c>
      <c r="L683" s="40">
        <f t="shared" si="32"/>
        <v>83.8372811400302</v>
      </c>
    </row>
    <row r="684" spans="5:12" x14ac:dyDescent="0.25">
      <c r="E684" s="18"/>
      <c r="F684" s="3" t="s">
        <v>60</v>
      </c>
      <c r="G684" s="3" t="s">
        <v>44</v>
      </c>
      <c r="H684" s="36">
        <v>10</v>
      </c>
      <c r="I684" s="37">
        <v>14</v>
      </c>
      <c r="J684" s="32">
        <f t="shared" si="30"/>
        <v>-4</v>
      </c>
      <c r="K684" s="40">
        <f t="shared" si="31"/>
        <v>9.5809500069031035</v>
      </c>
      <c r="L684" s="40">
        <f t="shared" si="32"/>
        <v>184.44220309000141</v>
      </c>
    </row>
    <row r="685" spans="5:12" ht="16.5" thickBot="1" x14ac:dyDescent="0.3">
      <c r="E685" s="19"/>
      <c r="F685" s="14" t="s">
        <v>31</v>
      </c>
      <c r="G685" s="14" t="s">
        <v>72</v>
      </c>
      <c r="H685" s="38">
        <v>42</v>
      </c>
      <c r="I685" s="39">
        <v>13</v>
      </c>
      <c r="J685" s="32">
        <f t="shared" si="30"/>
        <v>29</v>
      </c>
      <c r="K685" s="40">
        <f t="shared" si="31"/>
        <v>5.3631475714429868</v>
      </c>
      <c r="L685" s="40">
        <f t="shared" si="32"/>
        <v>558.70079272938153</v>
      </c>
    </row>
    <row r="686" spans="5:12" ht="16.5" thickTop="1" x14ac:dyDescent="0.25">
      <c r="F686" s="1" t="s">
        <v>28</v>
      </c>
      <c r="G686" s="1" t="s">
        <v>41</v>
      </c>
      <c r="H686" s="32">
        <v>6</v>
      </c>
      <c r="I686" s="32">
        <v>26</v>
      </c>
      <c r="J686" s="32">
        <f t="shared" si="30"/>
        <v>-20</v>
      </c>
      <c r="K686" s="40">
        <f t="shared" si="31"/>
        <v>5.6059010001402507</v>
      </c>
      <c r="L686" s="40">
        <f t="shared" si="32"/>
        <v>655.66216602898339</v>
      </c>
    </row>
    <row r="687" spans="5:12" x14ac:dyDescent="0.25">
      <c r="F687" s="1" t="s">
        <v>108</v>
      </c>
      <c r="G687" s="1" t="s">
        <v>75</v>
      </c>
      <c r="H687" s="32">
        <v>48</v>
      </c>
      <c r="I687" s="32">
        <v>47</v>
      </c>
      <c r="J687" s="32">
        <f t="shared" si="30"/>
        <v>1</v>
      </c>
      <c r="K687" s="40">
        <f t="shared" si="31"/>
        <v>0</v>
      </c>
      <c r="L687" s="40">
        <f t="shared" si="32"/>
        <v>1</v>
      </c>
    </row>
    <row r="688" spans="5:12" x14ac:dyDescent="0.25">
      <c r="F688" s="1" t="s">
        <v>219</v>
      </c>
      <c r="G688" s="1" t="s">
        <v>79</v>
      </c>
      <c r="H688" s="32">
        <v>34</v>
      </c>
      <c r="I688" s="32">
        <v>31</v>
      </c>
      <c r="J688" s="32">
        <f t="shared" si="30"/>
        <v>3</v>
      </c>
      <c r="K688" s="40">
        <f t="shared" si="31"/>
        <v>0</v>
      </c>
      <c r="L688" s="40">
        <f t="shared" si="32"/>
        <v>9</v>
      </c>
    </row>
    <row r="689" spans="6:12" x14ac:dyDescent="0.25">
      <c r="F689" s="1" t="s">
        <v>43</v>
      </c>
      <c r="G689" s="1" t="s">
        <v>62</v>
      </c>
      <c r="H689" s="32">
        <v>22</v>
      </c>
      <c r="I689" s="32">
        <v>10</v>
      </c>
      <c r="J689" s="32">
        <f t="shared" si="30"/>
        <v>12</v>
      </c>
      <c r="K689" s="40">
        <f t="shared" si="31"/>
        <v>0</v>
      </c>
      <c r="L689" s="40">
        <f t="shared" si="32"/>
        <v>144</v>
      </c>
    </row>
    <row r="690" spans="6:12" x14ac:dyDescent="0.25">
      <c r="F690" s="1" t="s">
        <v>71</v>
      </c>
      <c r="G690" s="1" t="s">
        <v>117</v>
      </c>
      <c r="H690" s="32">
        <v>52</v>
      </c>
      <c r="I690" s="32">
        <v>22</v>
      </c>
      <c r="J690" s="32">
        <f t="shared" si="30"/>
        <v>30</v>
      </c>
      <c r="K690" s="40">
        <f t="shared" si="31"/>
        <v>0</v>
      </c>
      <c r="L690" s="40">
        <f t="shared" si="32"/>
        <v>900</v>
      </c>
    </row>
    <row r="691" spans="6:12" x14ac:dyDescent="0.25">
      <c r="F691" s="1" t="s">
        <v>14</v>
      </c>
      <c r="G691" s="1" t="s">
        <v>114</v>
      </c>
      <c r="H691" s="32">
        <v>50</v>
      </c>
      <c r="I691" s="32">
        <v>62</v>
      </c>
      <c r="J691" s="32">
        <f t="shared" si="30"/>
        <v>-12</v>
      </c>
      <c r="K691" s="40">
        <f t="shared" si="31"/>
        <v>-21.834344703337404</v>
      </c>
      <c r="L691" s="40">
        <f t="shared" si="32"/>
        <v>96.714335744060449</v>
      </c>
    </row>
    <row r="692" spans="6:12" x14ac:dyDescent="0.25">
      <c r="F692" s="1" t="s">
        <v>30</v>
      </c>
      <c r="G692" s="1" t="s">
        <v>119</v>
      </c>
      <c r="H692" s="32">
        <v>48</v>
      </c>
      <c r="I692" s="32">
        <v>17</v>
      </c>
      <c r="J692" s="32">
        <f t="shared" si="30"/>
        <v>31</v>
      </c>
      <c r="K692" s="40">
        <f t="shared" si="31"/>
        <v>0</v>
      </c>
      <c r="L692" s="40">
        <f t="shared" si="32"/>
        <v>961</v>
      </c>
    </row>
    <row r="693" spans="6:12" x14ac:dyDescent="0.25">
      <c r="F693" s="1" t="s">
        <v>98</v>
      </c>
      <c r="G693" s="1" t="s">
        <v>23</v>
      </c>
      <c r="H693" s="32">
        <v>49</v>
      </c>
      <c r="I693" s="32">
        <v>59</v>
      </c>
      <c r="J693" s="32">
        <f t="shared" si="30"/>
        <v>-10</v>
      </c>
      <c r="K693" s="40">
        <f t="shared" si="31"/>
        <v>15.071044877247925</v>
      </c>
      <c r="L693" s="40">
        <f t="shared" si="32"/>
        <v>628.55729123697938</v>
      </c>
    </row>
    <row r="694" spans="6:12" x14ac:dyDescent="0.25">
      <c r="F694" s="1" t="s">
        <v>24</v>
      </c>
      <c r="G694" s="1" t="s">
        <v>112</v>
      </c>
      <c r="H694" s="32">
        <v>24</v>
      </c>
      <c r="I694" s="32">
        <v>7</v>
      </c>
      <c r="J694" s="32">
        <f t="shared" si="30"/>
        <v>17</v>
      </c>
      <c r="K694" s="40">
        <f t="shared" si="31"/>
        <v>-12.518720582771476</v>
      </c>
      <c r="L694" s="40">
        <f t="shared" si="32"/>
        <v>871.35486484373632</v>
      </c>
    </row>
    <row r="695" spans="6:12" x14ac:dyDescent="0.25">
      <c r="F695" s="1" t="s">
        <v>83</v>
      </c>
      <c r="G695" s="1" t="s">
        <v>78</v>
      </c>
      <c r="H695" s="32">
        <v>34</v>
      </c>
      <c r="I695" s="32">
        <v>41</v>
      </c>
      <c r="J695" s="32">
        <f t="shared" si="30"/>
        <v>-7</v>
      </c>
      <c r="K695" s="40">
        <f t="shared" si="31"/>
        <v>0</v>
      </c>
      <c r="L695" s="40">
        <f t="shared" si="32"/>
        <v>49</v>
      </c>
    </row>
    <row r="696" spans="6:12" x14ac:dyDescent="0.25">
      <c r="F696" s="1" t="s">
        <v>124</v>
      </c>
      <c r="G696" s="1" t="s">
        <v>88</v>
      </c>
      <c r="H696" s="32">
        <v>38</v>
      </c>
      <c r="I696" s="32">
        <v>24</v>
      </c>
      <c r="J696" s="32">
        <f t="shared" si="30"/>
        <v>14</v>
      </c>
      <c r="K696" s="40">
        <f t="shared" si="31"/>
        <v>-4.3761411437473869</v>
      </c>
      <c r="L696" s="40">
        <f t="shared" si="32"/>
        <v>337.68256333492548</v>
      </c>
    </row>
    <row r="697" spans="6:12" x14ac:dyDescent="0.25">
      <c r="F697" s="1" t="s">
        <v>180</v>
      </c>
      <c r="G697" s="1" t="s">
        <v>38</v>
      </c>
      <c r="H697" s="32">
        <v>21</v>
      </c>
      <c r="I697" s="32">
        <v>35</v>
      </c>
      <c r="J697" s="32">
        <f t="shared" si="30"/>
        <v>-14</v>
      </c>
      <c r="K697" s="40">
        <f t="shared" si="31"/>
        <v>14.037232759323578</v>
      </c>
      <c r="L697" s="40">
        <f t="shared" si="32"/>
        <v>786.0864208004873</v>
      </c>
    </row>
    <row r="698" spans="6:12" x14ac:dyDescent="0.25">
      <c r="F698" s="1" t="s">
        <v>102</v>
      </c>
      <c r="G698" s="1" t="s">
        <v>37</v>
      </c>
      <c r="H698" s="32">
        <v>24</v>
      </c>
      <c r="I698" s="32">
        <v>18</v>
      </c>
      <c r="J698" s="32">
        <f t="shared" si="30"/>
        <v>6</v>
      </c>
      <c r="K698" s="40">
        <f t="shared" si="31"/>
        <v>10.132622949750553</v>
      </c>
      <c r="L698" s="40">
        <f t="shared" si="32"/>
        <v>17.078572444804966</v>
      </c>
    </row>
    <row r="699" spans="6:12" x14ac:dyDescent="0.25">
      <c r="F699" s="1" t="s">
        <v>9</v>
      </c>
      <c r="G699" s="1" t="s">
        <v>105</v>
      </c>
      <c r="H699" s="32">
        <v>32</v>
      </c>
      <c r="I699" s="32">
        <v>25</v>
      </c>
      <c r="J699" s="32">
        <f t="shared" si="30"/>
        <v>7</v>
      </c>
      <c r="K699" s="40">
        <f t="shared" si="31"/>
        <v>0</v>
      </c>
      <c r="L699" s="40">
        <f t="shared" si="32"/>
        <v>49</v>
      </c>
    </row>
    <row r="700" spans="6:12" x14ac:dyDescent="0.25">
      <c r="F700" s="1" t="s">
        <v>15</v>
      </c>
      <c r="G700" s="1" t="s">
        <v>29</v>
      </c>
      <c r="H700" s="32">
        <v>62</v>
      </c>
      <c r="I700" s="32">
        <v>24</v>
      </c>
      <c r="J700" s="32">
        <f t="shared" si="30"/>
        <v>38</v>
      </c>
      <c r="K700" s="40">
        <f t="shared" si="31"/>
        <v>0</v>
      </c>
      <c r="L700" s="40">
        <f t="shared" si="32"/>
        <v>1444</v>
      </c>
    </row>
    <row r="701" spans="6:12" x14ac:dyDescent="0.25">
      <c r="F701" s="1" t="s">
        <v>55</v>
      </c>
      <c r="G701" s="1" t="s">
        <v>196</v>
      </c>
      <c r="H701" s="32">
        <v>45</v>
      </c>
      <c r="I701" s="32">
        <v>24</v>
      </c>
      <c r="J701" s="32">
        <f t="shared" si="30"/>
        <v>21</v>
      </c>
      <c r="K701" s="40">
        <f t="shared" si="31"/>
        <v>2.5203703596613485</v>
      </c>
      <c r="L701" s="40">
        <f t="shared" si="32"/>
        <v>341.49671164408278</v>
      </c>
    </row>
    <row r="702" spans="6:12" x14ac:dyDescent="0.25">
      <c r="F702" s="1" t="s">
        <v>68</v>
      </c>
      <c r="G702" s="1" t="s">
        <v>18</v>
      </c>
      <c r="H702" s="32">
        <v>7</v>
      </c>
      <c r="I702" s="32">
        <v>31</v>
      </c>
      <c r="J702" s="32">
        <f t="shared" si="30"/>
        <v>-24</v>
      </c>
      <c r="K702" s="40">
        <f t="shared" si="31"/>
        <v>2.5270082190924943</v>
      </c>
      <c r="L702" s="40">
        <f t="shared" si="32"/>
        <v>703.68216505580074</v>
      </c>
    </row>
    <row r="703" spans="6:12" x14ac:dyDescent="0.25">
      <c r="F703" s="1" t="s">
        <v>47</v>
      </c>
      <c r="G703" s="1" t="s">
        <v>243</v>
      </c>
      <c r="H703" s="32">
        <v>47</v>
      </c>
      <c r="I703" s="32">
        <v>10</v>
      </c>
      <c r="J703" s="32">
        <f t="shared" si="30"/>
        <v>37</v>
      </c>
      <c r="K703" s="40">
        <f t="shared" si="31"/>
        <v>0</v>
      </c>
      <c r="L703" s="40">
        <f t="shared" si="32"/>
        <v>1369</v>
      </c>
    </row>
    <row r="704" spans="6:12" x14ac:dyDescent="0.25">
      <c r="F704" s="1" t="s">
        <v>4</v>
      </c>
      <c r="G704" s="1" t="s">
        <v>33</v>
      </c>
      <c r="H704" s="32">
        <v>42</v>
      </c>
      <c r="I704" s="32">
        <v>41</v>
      </c>
      <c r="J704" s="32">
        <f t="shared" si="30"/>
        <v>1</v>
      </c>
      <c r="K704" s="40">
        <f t="shared" si="31"/>
        <v>-15.864265532730871</v>
      </c>
      <c r="L704" s="40">
        <f t="shared" si="32"/>
        <v>284.40345195845435</v>
      </c>
    </row>
    <row r="705" spans="6:12" x14ac:dyDescent="0.25">
      <c r="F705" s="1" t="s">
        <v>61</v>
      </c>
      <c r="G705" s="1" t="s">
        <v>203</v>
      </c>
      <c r="H705" s="32">
        <v>7</v>
      </c>
      <c r="I705" s="32">
        <v>13</v>
      </c>
      <c r="J705" s="32">
        <f t="shared" si="30"/>
        <v>-6</v>
      </c>
      <c r="K705" s="40">
        <f t="shared" si="31"/>
        <v>0.81457603313027294</v>
      </c>
      <c r="L705" s="40">
        <f t="shared" si="32"/>
        <v>46.438446511313522</v>
      </c>
    </row>
    <row r="706" spans="6:12" x14ac:dyDescent="0.25">
      <c r="F706" s="1" t="s">
        <v>42</v>
      </c>
      <c r="G706" s="1" t="s">
        <v>48</v>
      </c>
      <c r="H706" s="32">
        <v>52</v>
      </c>
      <c r="I706" s="32">
        <v>17</v>
      </c>
      <c r="J706" s="32">
        <f t="shared" si="30"/>
        <v>35</v>
      </c>
      <c r="K706" s="40">
        <f t="shared" si="31"/>
        <v>-5.0590980821440468</v>
      </c>
      <c r="L706" s="40">
        <f t="shared" si="32"/>
        <v>1604.7313391548369</v>
      </c>
    </row>
    <row r="707" spans="6:12" x14ac:dyDescent="0.25">
      <c r="F707" s="1" t="s">
        <v>98</v>
      </c>
      <c r="G707" s="1" t="s">
        <v>102</v>
      </c>
      <c r="H707" s="32">
        <v>48</v>
      </c>
      <c r="I707" s="32">
        <v>17</v>
      </c>
      <c r="J707" s="32">
        <f t="shared" si="30"/>
        <v>31</v>
      </c>
      <c r="K707" s="40">
        <f t="shared" si="31"/>
        <v>15.071044877247925</v>
      </c>
      <c r="L707" s="40">
        <f t="shared" si="32"/>
        <v>253.73161130264958</v>
      </c>
    </row>
    <row r="708" spans="6:12" x14ac:dyDescent="0.25">
      <c r="F708" s="1" t="s">
        <v>79</v>
      </c>
      <c r="G708" s="1" t="s">
        <v>26</v>
      </c>
      <c r="H708" s="32">
        <v>41</v>
      </c>
      <c r="I708" s="32">
        <v>38</v>
      </c>
      <c r="J708" s="32">
        <f t="shared" si="30"/>
        <v>3</v>
      </c>
      <c r="K708" s="40">
        <f t="shared" si="31"/>
        <v>-3.394175957713736</v>
      </c>
      <c r="L708" s="40">
        <f t="shared" si="32"/>
        <v>40.885486178204381</v>
      </c>
    </row>
    <row r="709" spans="6:12" x14ac:dyDescent="0.25">
      <c r="F709" s="1" t="s">
        <v>6</v>
      </c>
      <c r="G709" s="1" t="s">
        <v>110</v>
      </c>
      <c r="H709" s="32">
        <v>34</v>
      </c>
      <c r="I709" s="32">
        <v>56</v>
      </c>
      <c r="J709" s="32">
        <f t="shared" si="30"/>
        <v>-22</v>
      </c>
      <c r="K709" s="40">
        <f t="shared" si="31"/>
        <v>-17.408104949048223</v>
      </c>
      <c r="L709" s="40">
        <f t="shared" si="32"/>
        <v>21.085500158955423</v>
      </c>
    </row>
    <row r="710" spans="6:12" x14ac:dyDescent="0.25">
      <c r="F710" s="1" t="s">
        <v>70</v>
      </c>
      <c r="G710" s="1" t="s">
        <v>27</v>
      </c>
      <c r="H710" s="32">
        <v>14</v>
      </c>
      <c r="I710" s="32">
        <v>45</v>
      </c>
      <c r="J710" s="32">
        <f t="shared" ref="J710:J773" si="33">H710-I710</f>
        <v>-31</v>
      </c>
      <c r="K710" s="40">
        <f t="shared" si="31"/>
        <v>-13.785315134134626</v>
      </c>
      <c r="L710" s="40">
        <f t="shared" si="32"/>
        <v>296.34537503105429</v>
      </c>
    </row>
    <row r="711" spans="6:12" x14ac:dyDescent="0.25">
      <c r="F711" s="1" t="s">
        <v>114</v>
      </c>
      <c r="G711" s="1" t="s">
        <v>84</v>
      </c>
      <c r="H711" s="32">
        <v>18</v>
      </c>
      <c r="I711" s="32">
        <v>28</v>
      </c>
      <c r="J711" s="32">
        <f t="shared" si="33"/>
        <v>-10</v>
      </c>
      <c r="K711" s="40">
        <f t="shared" ref="K711:K774" si="34">VLOOKUP(F711,$B$12:$C$230,2,FALSE)-VLOOKUP(G711,$B$12:$C$230,2,FALSE)+$B$3</f>
        <v>-7.4273298286172063</v>
      </c>
      <c r="L711" s="40">
        <f t="shared" ref="L711:L774" si="35">(J711-K711)^2</f>
        <v>6.6186318107227731</v>
      </c>
    </row>
    <row r="712" spans="6:12" x14ac:dyDescent="0.25">
      <c r="F712" s="1" t="s">
        <v>100</v>
      </c>
      <c r="G712" s="1" t="s">
        <v>165</v>
      </c>
      <c r="H712" s="32">
        <v>50</v>
      </c>
      <c r="I712" s="32">
        <v>17</v>
      </c>
      <c r="J712" s="32">
        <f t="shared" si="33"/>
        <v>33</v>
      </c>
      <c r="K712" s="40">
        <f t="shared" si="34"/>
        <v>-2834.3495491054332</v>
      </c>
      <c r="L712" s="40">
        <f t="shared" si="35"/>
        <v>8221693.436755131</v>
      </c>
    </row>
    <row r="713" spans="6:12" x14ac:dyDescent="0.25">
      <c r="F713" s="1" t="s">
        <v>152</v>
      </c>
      <c r="G713" s="1" t="s">
        <v>181</v>
      </c>
      <c r="H713" s="32">
        <v>45</v>
      </c>
      <c r="I713" s="32">
        <v>17</v>
      </c>
      <c r="J713" s="32">
        <f t="shared" si="33"/>
        <v>28</v>
      </c>
      <c r="K713" s="40">
        <f t="shared" si="34"/>
        <v>33.383648748123477</v>
      </c>
      <c r="L713" s="40">
        <f t="shared" si="35"/>
        <v>28.983673843171481</v>
      </c>
    </row>
    <row r="714" spans="6:12" x14ac:dyDescent="0.25">
      <c r="F714" s="1" t="s">
        <v>104</v>
      </c>
      <c r="G714" s="1" t="s">
        <v>120</v>
      </c>
      <c r="H714" s="32">
        <v>31</v>
      </c>
      <c r="I714" s="32">
        <v>17</v>
      </c>
      <c r="J714" s="32">
        <f t="shared" si="33"/>
        <v>14</v>
      </c>
      <c r="K714" s="40">
        <f t="shared" si="34"/>
        <v>11.254001978186853</v>
      </c>
      <c r="L714" s="40">
        <f t="shared" si="35"/>
        <v>7.540505135801717</v>
      </c>
    </row>
    <row r="715" spans="6:12" x14ac:dyDescent="0.25">
      <c r="F715" s="1" t="s">
        <v>122</v>
      </c>
      <c r="G715" s="1" t="s">
        <v>167</v>
      </c>
      <c r="H715" s="32">
        <v>28</v>
      </c>
      <c r="I715" s="32">
        <v>14</v>
      </c>
      <c r="J715" s="32">
        <f t="shared" si="33"/>
        <v>14</v>
      </c>
      <c r="K715" s="40">
        <f t="shared" si="34"/>
        <v>-2862.3739799746718</v>
      </c>
      <c r="L715" s="40">
        <f t="shared" si="35"/>
        <v>8273527.2726753335</v>
      </c>
    </row>
    <row r="716" spans="6:12" x14ac:dyDescent="0.25">
      <c r="F716" s="1" t="s">
        <v>82</v>
      </c>
      <c r="G716" s="1" t="s">
        <v>196</v>
      </c>
      <c r="H716" s="32">
        <v>53</v>
      </c>
      <c r="I716" s="32">
        <v>0</v>
      </c>
      <c r="J716" s="32">
        <f t="shared" si="33"/>
        <v>53</v>
      </c>
      <c r="K716" s="40">
        <f t="shared" si="34"/>
        <v>11.573261110028554</v>
      </c>
      <c r="L716" s="40">
        <f t="shared" si="35"/>
        <v>1716.1746950578727</v>
      </c>
    </row>
    <row r="717" spans="6:12" x14ac:dyDescent="0.25">
      <c r="F717" s="1" t="s">
        <v>2</v>
      </c>
      <c r="G717" s="1" t="s">
        <v>156</v>
      </c>
      <c r="H717" s="32">
        <v>6</v>
      </c>
      <c r="I717" s="32">
        <v>21</v>
      </c>
      <c r="J717" s="32">
        <f t="shared" si="33"/>
        <v>-15</v>
      </c>
      <c r="K717" s="40">
        <f t="shared" si="34"/>
        <v>10.082582032597493</v>
      </c>
      <c r="L717" s="40">
        <f t="shared" si="35"/>
        <v>629.13592142198263</v>
      </c>
    </row>
    <row r="718" spans="6:12" x14ac:dyDescent="0.25">
      <c r="F718" s="1" t="s">
        <v>157</v>
      </c>
      <c r="G718" s="1" t="s">
        <v>16</v>
      </c>
      <c r="H718" s="32">
        <v>45</v>
      </c>
      <c r="I718" s="32">
        <v>10</v>
      </c>
      <c r="J718" s="32">
        <f t="shared" si="33"/>
        <v>35</v>
      </c>
      <c r="K718" s="40">
        <f t="shared" si="34"/>
        <v>-0.4233218019216749</v>
      </c>
      <c r="L718" s="40">
        <f t="shared" si="35"/>
        <v>1254.8117274824995</v>
      </c>
    </row>
    <row r="719" spans="6:12" x14ac:dyDescent="0.25">
      <c r="F719" s="1" t="s">
        <v>1</v>
      </c>
      <c r="G719" s="1" t="s">
        <v>118</v>
      </c>
      <c r="H719" s="32">
        <v>38</v>
      </c>
      <c r="I719" s="32">
        <v>13</v>
      </c>
      <c r="J719" s="32">
        <f t="shared" si="33"/>
        <v>25</v>
      </c>
      <c r="K719" s="40">
        <f t="shared" si="34"/>
        <v>4.4307974770186984</v>
      </c>
      <c r="L719" s="40">
        <f t="shared" si="35"/>
        <v>423.09209243142027</v>
      </c>
    </row>
    <row r="720" spans="6:12" x14ac:dyDescent="0.25">
      <c r="F720" s="1" t="s">
        <v>81</v>
      </c>
      <c r="G720" s="1" t="s">
        <v>86</v>
      </c>
      <c r="H720" s="32">
        <v>35</v>
      </c>
      <c r="I720" s="32">
        <v>6</v>
      </c>
      <c r="J720" s="32">
        <f t="shared" si="33"/>
        <v>29</v>
      </c>
      <c r="K720" s="40">
        <f t="shared" si="34"/>
        <v>23.046576869521559</v>
      </c>
      <c r="L720" s="40">
        <f t="shared" si="35"/>
        <v>35.443246970515723</v>
      </c>
    </row>
    <row r="721" spans="6:12" x14ac:dyDescent="0.25">
      <c r="F721" s="1" t="s">
        <v>37</v>
      </c>
      <c r="G721" s="1" t="s">
        <v>14</v>
      </c>
      <c r="H721" s="32">
        <v>55</v>
      </c>
      <c r="I721" s="32">
        <v>21</v>
      </c>
      <c r="J721" s="32">
        <f t="shared" si="33"/>
        <v>34</v>
      </c>
      <c r="K721" s="40">
        <f t="shared" si="34"/>
        <v>11.701721753586851</v>
      </c>
      <c r="L721" s="40">
        <f t="shared" si="35"/>
        <v>497.21321275446178</v>
      </c>
    </row>
    <row r="722" spans="6:12" x14ac:dyDescent="0.25">
      <c r="F722" s="1" t="s">
        <v>66</v>
      </c>
      <c r="G722" s="1" t="s">
        <v>17</v>
      </c>
      <c r="H722" s="32">
        <v>63</v>
      </c>
      <c r="I722" s="32">
        <v>10</v>
      </c>
      <c r="J722" s="32">
        <f t="shared" si="33"/>
        <v>53</v>
      </c>
      <c r="K722" s="40">
        <f t="shared" si="34"/>
        <v>51.142635197483834</v>
      </c>
      <c r="L722" s="40">
        <f t="shared" si="35"/>
        <v>3.4498040096259164</v>
      </c>
    </row>
    <row r="723" spans="6:12" x14ac:dyDescent="0.25">
      <c r="F723" s="1" t="s">
        <v>163</v>
      </c>
      <c r="G723" s="1" t="s">
        <v>85</v>
      </c>
      <c r="H723" s="32">
        <v>35</v>
      </c>
      <c r="I723" s="32">
        <v>42</v>
      </c>
      <c r="J723" s="32">
        <f t="shared" si="33"/>
        <v>-7</v>
      </c>
      <c r="K723" s="40">
        <f t="shared" si="34"/>
        <v>-11.882283976100522</v>
      </c>
      <c r="L723" s="40">
        <f t="shared" si="35"/>
        <v>23.836696823287927</v>
      </c>
    </row>
    <row r="724" spans="6:12" x14ac:dyDescent="0.25">
      <c r="F724" s="1" t="s">
        <v>72</v>
      </c>
      <c r="G724" s="1" t="s">
        <v>64</v>
      </c>
      <c r="H724" s="32">
        <v>22</v>
      </c>
      <c r="I724" s="32">
        <v>21</v>
      </c>
      <c r="J724" s="32">
        <f t="shared" si="33"/>
        <v>1</v>
      </c>
      <c r="K724" s="40">
        <f t="shared" si="34"/>
        <v>-12.894622716348922</v>
      </c>
      <c r="L724" s="40">
        <f t="shared" si="35"/>
        <v>193.06054042967949</v>
      </c>
    </row>
    <row r="725" spans="6:12" x14ac:dyDescent="0.25">
      <c r="F725" s="1" t="s">
        <v>103</v>
      </c>
      <c r="G725" s="1" t="s">
        <v>106</v>
      </c>
      <c r="H725" s="32">
        <v>23</v>
      </c>
      <c r="I725" s="32">
        <v>14</v>
      </c>
      <c r="J725" s="32">
        <f t="shared" si="33"/>
        <v>9</v>
      </c>
      <c r="K725" s="40">
        <f t="shared" si="34"/>
        <v>22.755340328568064</v>
      </c>
      <c r="L725" s="40">
        <f t="shared" si="35"/>
        <v>189.20938755473097</v>
      </c>
    </row>
    <row r="726" spans="6:12" x14ac:dyDescent="0.25">
      <c r="F726" s="1" t="s">
        <v>49</v>
      </c>
      <c r="G726" s="1" t="s">
        <v>13</v>
      </c>
      <c r="H726" s="32">
        <v>66</v>
      </c>
      <c r="I726" s="32">
        <v>27</v>
      </c>
      <c r="J726" s="32">
        <f t="shared" si="33"/>
        <v>39</v>
      </c>
      <c r="K726" s="40">
        <f t="shared" si="34"/>
        <v>38.873162754334658</v>
      </c>
      <c r="L726" s="40">
        <f t="shared" si="35"/>
        <v>1.6087686887970413E-2</v>
      </c>
    </row>
    <row r="727" spans="6:12" x14ac:dyDescent="0.25">
      <c r="F727" s="1" t="s">
        <v>166</v>
      </c>
      <c r="G727" s="1" t="s">
        <v>180</v>
      </c>
      <c r="H727" s="32">
        <v>17</v>
      </c>
      <c r="I727" s="32">
        <v>41</v>
      </c>
      <c r="J727" s="32">
        <f t="shared" si="33"/>
        <v>-24</v>
      </c>
      <c r="K727" s="40">
        <f t="shared" si="34"/>
        <v>-20.247594781068397</v>
      </c>
      <c r="L727" s="40">
        <f t="shared" si="35"/>
        <v>14.080544927065132</v>
      </c>
    </row>
    <row r="728" spans="6:12" x14ac:dyDescent="0.25">
      <c r="F728" s="1" t="s">
        <v>116</v>
      </c>
      <c r="G728" s="1" t="s">
        <v>55</v>
      </c>
      <c r="H728" s="32">
        <v>30</v>
      </c>
      <c r="I728" s="32">
        <v>27</v>
      </c>
      <c r="J728" s="32">
        <f t="shared" si="33"/>
        <v>3</v>
      </c>
      <c r="K728" s="40">
        <f t="shared" si="34"/>
        <v>11.331171877371357</v>
      </c>
      <c r="L728" s="40">
        <f t="shared" si="35"/>
        <v>69.40842485030339</v>
      </c>
    </row>
    <row r="729" spans="6:12" x14ac:dyDescent="0.25">
      <c r="F729" s="1" t="s">
        <v>94</v>
      </c>
      <c r="G729" s="1" t="s">
        <v>209</v>
      </c>
      <c r="H729" s="32">
        <v>35</v>
      </c>
      <c r="I729" s="32">
        <v>28</v>
      </c>
      <c r="J729" s="32">
        <f t="shared" si="33"/>
        <v>7</v>
      </c>
      <c r="K729" s="40">
        <f t="shared" si="34"/>
        <v>-0.59042595169217282</v>
      </c>
      <c r="L729" s="40">
        <f t="shared" si="35"/>
        <v>57.614566128122028</v>
      </c>
    </row>
    <row r="730" spans="6:12" x14ac:dyDescent="0.25">
      <c r="F730" s="1" t="s">
        <v>34</v>
      </c>
      <c r="G730" s="1" t="s">
        <v>60</v>
      </c>
      <c r="H730" s="32">
        <v>0</v>
      </c>
      <c r="I730" s="32">
        <v>63</v>
      </c>
      <c r="J730" s="32">
        <f t="shared" si="33"/>
        <v>-63</v>
      </c>
      <c r="K730" s="40">
        <f t="shared" si="34"/>
        <v>-20.387000380871772</v>
      </c>
      <c r="L730" s="40">
        <f t="shared" si="35"/>
        <v>1815.8677365398228</v>
      </c>
    </row>
    <row r="731" spans="6:12" x14ac:dyDescent="0.25">
      <c r="F731" s="1" t="s">
        <v>76</v>
      </c>
      <c r="G731" s="1" t="s">
        <v>83</v>
      </c>
      <c r="H731" s="32">
        <v>21</v>
      </c>
      <c r="I731" s="32">
        <v>6</v>
      </c>
      <c r="J731" s="32">
        <f t="shared" si="33"/>
        <v>15</v>
      </c>
      <c r="K731" s="40">
        <f t="shared" si="34"/>
        <v>-4.9324331683271545</v>
      </c>
      <c r="L731" s="40">
        <f t="shared" si="35"/>
        <v>397.30189200982846</v>
      </c>
    </row>
    <row r="732" spans="6:12" x14ac:dyDescent="0.25">
      <c r="F732" s="1" t="s">
        <v>112</v>
      </c>
      <c r="G732" s="1" t="s">
        <v>204</v>
      </c>
      <c r="H732" s="32">
        <v>34</v>
      </c>
      <c r="I732" s="32">
        <v>23</v>
      </c>
      <c r="J732" s="32">
        <f t="shared" si="33"/>
        <v>11</v>
      </c>
      <c r="K732" s="40">
        <f t="shared" si="34"/>
        <v>3.313687674848536</v>
      </c>
      <c r="L732" s="40">
        <f t="shared" si="35"/>
        <v>59.079397159775304</v>
      </c>
    </row>
    <row r="733" spans="6:12" x14ac:dyDescent="0.25">
      <c r="F733" s="1" t="s">
        <v>197</v>
      </c>
      <c r="G733" s="1" t="s">
        <v>52</v>
      </c>
      <c r="H733" s="32">
        <v>48</v>
      </c>
      <c r="I733" s="32">
        <v>38</v>
      </c>
      <c r="J733" s="32">
        <f t="shared" si="33"/>
        <v>10</v>
      </c>
      <c r="K733" s="40">
        <f t="shared" si="34"/>
        <v>3.5258817305109886</v>
      </c>
      <c r="L733" s="40">
        <f t="shared" si="35"/>
        <v>41.914207367331393</v>
      </c>
    </row>
    <row r="734" spans="6:12" x14ac:dyDescent="0.25">
      <c r="F734" s="1" t="s">
        <v>198</v>
      </c>
      <c r="G734" s="1" t="s">
        <v>11</v>
      </c>
      <c r="H734" s="32">
        <v>42</v>
      </c>
      <c r="I734" s="32">
        <v>10</v>
      </c>
      <c r="J734" s="32">
        <f t="shared" si="33"/>
        <v>32</v>
      </c>
      <c r="K734" s="40">
        <f t="shared" si="34"/>
        <v>21.179930021269676</v>
      </c>
      <c r="L734" s="40">
        <f t="shared" si="35"/>
        <v>117.07391434462123</v>
      </c>
    </row>
    <row r="735" spans="6:12" x14ac:dyDescent="0.25">
      <c r="F735" s="1" t="s">
        <v>46</v>
      </c>
      <c r="G735" s="1" t="s">
        <v>242</v>
      </c>
      <c r="H735" s="32">
        <v>23</v>
      </c>
      <c r="I735" s="32">
        <v>0</v>
      </c>
      <c r="J735" s="32">
        <f t="shared" si="33"/>
        <v>23</v>
      </c>
      <c r="K735" s="40">
        <f t="shared" si="34"/>
        <v>5.4916410613258968</v>
      </c>
      <c r="L735" s="40">
        <f t="shared" si="35"/>
        <v>306.54263272544938</v>
      </c>
    </row>
    <row r="736" spans="6:12" x14ac:dyDescent="0.25">
      <c r="F736" s="1" t="s">
        <v>117</v>
      </c>
      <c r="G736" s="1" t="s">
        <v>202</v>
      </c>
      <c r="H736" s="32">
        <v>14</v>
      </c>
      <c r="I736" s="32">
        <v>38</v>
      </c>
      <c r="J736" s="32">
        <f t="shared" si="33"/>
        <v>-24</v>
      </c>
      <c r="K736" s="40">
        <f t="shared" si="34"/>
        <v>-16.227108849558569</v>
      </c>
      <c r="L736" s="40">
        <f t="shared" si="35"/>
        <v>60.417836836610718</v>
      </c>
    </row>
    <row r="737" spans="6:12" x14ac:dyDescent="0.25">
      <c r="F737" s="1" t="s">
        <v>99</v>
      </c>
      <c r="G737" s="1" t="s">
        <v>96</v>
      </c>
      <c r="H737" s="32">
        <v>31</v>
      </c>
      <c r="I737" s="32">
        <v>20</v>
      </c>
      <c r="J737" s="32">
        <f t="shared" si="33"/>
        <v>11</v>
      </c>
      <c r="K737" s="40">
        <f t="shared" si="34"/>
        <v>26.107665078700592</v>
      </c>
      <c r="L737" s="40">
        <f t="shared" si="35"/>
        <v>228.24154413018937</v>
      </c>
    </row>
    <row r="738" spans="6:12" x14ac:dyDescent="0.25">
      <c r="F738" s="1" t="s">
        <v>91</v>
      </c>
      <c r="G738" s="1" t="s">
        <v>92</v>
      </c>
      <c r="H738" s="32">
        <v>52</v>
      </c>
      <c r="I738" s="32">
        <v>6</v>
      </c>
      <c r="J738" s="32">
        <f t="shared" si="33"/>
        <v>46</v>
      </c>
      <c r="K738" s="40">
        <f t="shared" si="34"/>
        <v>29.028709084735773</v>
      </c>
      <c r="L738" s="40">
        <f t="shared" si="35"/>
        <v>288.02471533053006</v>
      </c>
    </row>
    <row r="739" spans="6:12" x14ac:dyDescent="0.25">
      <c r="F739" s="1" t="s">
        <v>24</v>
      </c>
      <c r="G739" s="1" t="s">
        <v>93</v>
      </c>
      <c r="H739" s="32">
        <v>17</v>
      </c>
      <c r="I739" s="32">
        <v>50</v>
      </c>
      <c r="J739" s="32">
        <f t="shared" si="33"/>
        <v>-33</v>
      </c>
      <c r="K739" s="40">
        <f t="shared" si="34"/>
        <v>-16.807775748296688</v>
      </c>
      <c r="L739" s="40">
        <f t="shared" si="35"/>
        <v>262.18812621744888</v>
      </c>
    </row>
    <row r="740" spans="6:12" x14ac:dyDescent="0.25">
      <c r="F740" s="1" t="s">
        <v>32</v>
      </c>
      <c r="G740" s="1" t="s">
        <v>35</v>
      </c>
      <c r="H740" s="32">
        <v>37</v>
      </c>
      <c r="I740" s="32">
        <v>29</v>
      </c>
      <c r="J740" s="32">
        <f t="shared" si="33"/>
        <v>8</v>
      </c>
      <c r="K740" s="40">
        <f t="shared" si="34"/>
        <v>-7.6233787983834107</v>
      </c>
      <c r="L740" s="40">
        <f t="shared" si="35"/>
        <v>244.08996507777624</v>
      </c>
    </row>
    <row r="741" spans="6:12" x14ac:dyDescent="0.25">
      <c r="F741" s="1" t="s">
        <v>59</v>
      </c>
      <c r="G741" s="1" t="s">
        <v>28</v>
      </c>
      <c r="H741" s="32">
        <v>9</v>
      </c>
      <c r="I741" s="32">
        <v>6</v>
      </c>
      <c r="J741" s="32">
        <f t="shared" si="33"/>
        <v>3</v>
      </c>
      <c r="K741" s="40">
        <f t="shared" si="34"/>
        <v>-9.0207593065919003</v>
      </c>
      <c r="L741" s="40">
        <f t="shared" si="35"/>
        <v>144.49865430701578</v>
      </c>
    </row>
    <row r="742" spans="6:12" x14ac:dyDescent="0.25">
      <c r="F742" s="1" t="s">
        <v>29</v>
      </c>
      <c r="G742" s="1" t="s">
        <v>56</v>
      </c>
      <c r="H742" s="32">
        <v>12</v>
      </c>
      <c r="I742" s="32">
        <v>21</v>
      </c>
      <c r="J742" s="32">
        <f t="shared" si="33"/>
        <v>-9</v>
      </c>
      <c r="K742" s="40">
        <f t="shared" si="34"/>
        <v>-6.0423832840541332</v>
      </c>
      <c r="L742" s="40">
        <f t="shared" si="35"/>
        <v>8.7474966384424135</v>
      </c>
    </row>
    <row r="743" spans="6:12" x14ac:dyDescent="0.25">
      <c r="F743" s="1" t="s">
        <v>50</v>
      </c>
      <c r="G743" s="1" t="s">
        <v>250</v>
      </c>
      <c r="H743" s="32">
        <v>49</v>
      </c>
      <c r="I743" s="32">
        <v>26</v>
      </c>
      <c r="J743" s="32">
        <f t="shared" si="33"/>
        <v>23</v>
      </c>
      <c r="K743" s="40">
        <f t="shared" si="34"/>
        <v>0</v>
      </c>
      <c r="L743" s="40">
        <f t="shared" si="35"/>
        <v>529</v>
      </c>
    </row>
    <row r="744" spans="6:12" x14ac:dyDescent="0.25">
      <c r="F744" s="1" t="s">
        <v>113</v>
      </c>
      <c r="G744" s="1" t="s">
        <v>25</v>
      </c>
      <c r="H744" s="32">
        <v>10</v>
      </c>
      <c r="I744" s="32">
        <v>52</v>
      </c>
      <c r="J744" s="32">
        <f t="shared" si="33"/>
        <v>-42</v>
      </c>
      <c r="K744" s="40">
        <f t="shared" si="34"/>
        <v>-14.924820198492613</v>
      </c>
      <c r="L744" s="40">
        <f t="shared" si="35"/>
        <v>733.06536128395373</v>
      </c>
    </row>
    <row r="745" spans="6:12" x14ac:dyDescent="0.25">
      <c r="F745" s="1" t="s">
        <v>21</v>
      </c>
      <c r="G745" s="1" t="s">
        <v>44</v>
      </c>
      <c r="H745" s="32">
        <v>14</v>
      </c>
      <c r="I745" s="32">
        <v>24</v>
      </c>
      <c r="J745" s="32">
        <f t="shared" si="33"/>
        <v>-10</v>
      </c>
      <c r="K745" s="40">
        <f t="shared" si="34"/>
        <v>6.6080139458845763E-2</v>
      </c>
      <c r="L745" s="40">
        <f t="shared" si="35"/>
        <v>101.32596937400781</v>
      </c>
    </row>
    <row r="746" spans="6:12" x14ac:dyDescent="0.25">
      <c r="F746" s="1" t="s">
        <v>31</v>
      </c>
      <c r="G746" s="1" t="s">
        <v>45</v>
      </c>
      <c r="H746" s="32">
        <v>36</v>
      </c>
      <c r="I746" s="32">
        <v>3</v>
      </c>
      <c r="J746" s="32">
        <f t="shared" si="33"/>
        <v>33</v>
      </c>
      <c r="K746" s="40">
        <f t="shared" si="34"/>
        <v>0</v>
      </c>
      <c r="L746" s="40">
        <f t="shared" si="35"/>
        <v>1089</v>
      </c>
    </row>
    <row r="747" spans="6:12" x14ac:dyDescent="0.25">
      <c r="F747" s="1" t="s">
        <v>54</v>
      </c>
      <c r="G747" s="1" t="s">
        <v>41</v>
      </c>
      <c r="H747" s="32">
        <v>51</v>
      </c>
      <c r="I747" s="32">
        <v>52</v>
      </c>
      <c r="J747" s="32">
        <f t="shared" si="33"/>
        <v>-1</v>
      </c>
      <c r="K747" s="40">
        <f t="shared" si="34"/>
        <v>2.7191496712400003</v>
      </c>
      <c r="L747" s="40">
        <f t="shared" si="35"/>
        <v>13.832074277084603</v>
      </c>
    </row>
    <row r="748" spans="6:12" x14ac:dyDescent="0.25">
      <c r="F748" s="1" t="s">
        <v>108</v>
      </c>
      <c r="G748" s="1" t="s">
        <v>74</v>
      </c>
      <c r="H748" s="32">
        <v>55</v>
      </c>
      <c r="I748" s="32">
        <v>40</v>
      </c>
      <c r="J748" s="32">
        <f t="shared" si="33"/>
        <v>15</v>
      </c>
      <c r="K748" s="40">
        <f t="shared" si="34"/>
        <v>7.2822101920844116</v>
      </c>
      <c r="L748" s="40">
        <f t="shared" si="35"/>
        <v>59.564279519165737</v>
      </c>
    </row>
    <row r="749" spans="6:12" x14ac:dyDescent="0.25">
      <c r="F749" s="1" t="s">
        <v>75</v>
      </c>
      <c r="G749" s="1" t="s">
        <v>47</v>
      </c>
      <c r="H749" s="32">
        <v>45</v>
      </c>
      <c r="I749" s="32">
        <v>41</v>
      </c>
      <c r="J749" s="32">
        <f t="shared" si="33"/>
        <v>4</v>
      </c>
      <c r="K749" s="40">
        <f t="shared" si="34"/>
        <v>0</v>
      </c>
      <c r="L749" s="40">
        <f t="shared" si="35"/>
        <v>16</v>
      </c>
    </row>
    <row r="750" spans="6:12" x14ac:dyDescent="0.25">
      <c r="F750" s="1" t="s">
        <v>219</v>
      </c>
      <c r="G750" s="1" t="s">
        <v>247</v>
      </c>
      <c r="H750" s="32">
        <v>77</v>
      </c>
      <c r="I750" s="32">
        <v>14</v>
      </c>
      <c r="J750" s="32">
        <f t="shared" si="33"/>
        <v>63</v>
      </c>
      <c r="K750" s="40">
        <f t="shared" si="34"/>
        <v>0</v>
      </c>
      <c r="L750" s="40">
        <f t="shared" si="35"/>
        <v>3969</v>
      </c>
    </row>
    <row r="751" spans="6:12" x14ac:dyDescent="0.25">
      <c r="F751" s="1" t="s">
        <v>105</v>
      </c>
      <c r="G751" s="1" t="s">
        <v>20</v>
      </c>
      <c r="H751" s="32">
        <v>31</v>
      </c>
      <c r="I751" s="32">
        <v>29</v>
      </c>
      <c r="J751" s="32">
        <f t="shared" si="33"/>
        <v>2</v>
      </c>
      <c r="K751" s="40">
        <f t="shared" si="34"/>
        <v>-6.5474547218265009</v>
      </c>
      <c r="L751" s="40">
        <f t="shared" si="35"/>
        <v>73.058982221674142</v>
      </c>
    </row>
    <row r="752" spans="6:12" x14ac:dyDescent="0.25">
      <c r="F752" s="1" t="s">
        <v>101</v>
      </c>
      <c r="G752" s="1" t="s">
        <v>43</v>
      </c>
      <c r="H752" s="32">
        <v>7</v>
      </c>
      <c r="I752" s="32">
        <v>20</v>
      </c>
      <c r="J752" s="32">
        <f t="shared" si="33"/>
        <v>-13</v>
      </c>
      <c r="K752" s="40">
        <f t="shared" si="34"/>
        <v>0</v>
      </c>
      <c r="L752" s="40">
        <f t="shared" si="35"/>
        <v>169</v>
      </c>
    </row>
    <row r="753" spans="6:12" x14ac:dyDescent="0.25">
      <c r="F753" s="1" t="s">
        <v>73</v>
      </c>
      <c r="G753" s="1" t="s">
        <v>71</v>
      </c>
      <c r="H753" s="32">
        <v>13</v>
      </c>
      <c r="I753" s="32">
        <v>34</v>
      </c>
      <c r="J753" s="32">
        <f t="shared" si="33"/>
        <v>-21</v>
      </c>
      <c r="K753" s="40">
        <f t="shared" si="34"/>
        <v>0</v>
      </c>
      <c r="L753" s="40">
        <f t="shared" si="35"/>
        <v>441</v>
      </c>
    </row>
    <row r="754" spans="6:12" x14ac:dyDescent="0.25">
      <c r="F754" s="1" t="s">
        <v>7</v>
      </c>
      <c r="G754" s="1" t="s">
        <v>164</v>
      </c>
      <c r="H754" s="32">
        <v>49</v>
      </c>
      <c r="I754" s="32">
        <v>9</v>
      </c>
      <c r="J754" s="32">
        <f t="shared" si="33"/>
        <v>40</v>
      </c>
      <c r="K754" s="40">
        <f t="shared" si="34"/>
        <v>-2874.48600830757</v>
      </c>
      <c r="L754" s="40">
        <f t="shared" si="35"/>
        <v>8494228.6926205941</v>
      </c>
    </row>
    <row r="755" spans="6:12" x14ac:dyDescent="0.25">
      <c r="F755" s="1" t="s">
        <v>234</v>
      </c>
      <c r="G755" s="1" t="s">
        <v>123</v>
      </c>
      <c r="H755" s="32">
        <v>21</v>
      </c>
      <c r="I755" s="32">
        <v>20</v>
      </c>
      <c r="J755" s="32">
        <f t="shared" si="33"/>
        <v>1</v>
      </c>
      <c r="K755" s="40">
        <f t="shared" si="34"/>
        <v>-9.8027997727622527</v>
      </c>
      <c r="L755" s="40">
        <f t="shared" si="35"/>
        <v>116.70048293039218</v>
      </c>
    </row>
    <row r="756" spans="6:12" x14ac:dyDescent="0.25">
      <c r="F756" s="1" t="s">
        <v>23</v>
      </c>
      <c r="G756" s="1" t="s">
        <v>89</v>
      </c>
      <c r="H756" s="32">
        <v>27</v>
      </c>
      <c r="I756" s="32">
        <v>17</v>
      </c>
      <c r="J756" s="32">
        <f t="shared" si="33"/>
        <v>10</v>
      </c>
      <c r="K756" s="40">
        <f t="shared" si="34"/>
        <v>0</v>
      </c>
      <c r="L756" s="40">
        <f t="shared" si="35"/>
        <v>100</v>
      </c>
    </row>
    <row r="757" spans="6:12" x14ac:dyDescent="0.25">
      <c r="F757" s="1" t="s">
        <v>78</v>
      </c>
      <c r="G757" s="1" t="s">
        <v>36</v>
      </c>
      <c r="H757" s="32">
        <v>24</v>
      </c>
      <c r="I757" s="32">
        <v>10</v>
      </c>
      <c r="J757" s="32">
        <f t="shared" si="33"/>
        <v>14</v>
      </c>
      <c r="K757" s="40">
        <f t="shared" si="34"/>
        <v>-4.3134920750530084</v>
      </c>
      <c r="L757" s="40">
        <f t="shared" si="35"/>
        <v>335.38399198302938</v>
      </c>
    </row>
    <row r="758" spans="6:12" x14ac:dyDescent="0.25">
      <c r="F758" s="1" t="s">
        <v>124</v>
      </c>
      <c r="G758" s="1" t="s">
        <v>147</v>
      </c>
      <c r="H758" s="32">
        <v>41</v>
      </c>
      <c r="I758" s="32">
        <v>20</v>
      </c>
      <c r="J758" s="32">
        <f t="shared" si="33"/>
        <v>21</v>
      </c>
      <c r="K758" s="40">
        <f t="shared" si="34"/>
        <v>-18.758518791670259</v>
      </c>
      <c r="L758" s="40">
        <f t="shared" si="35"/>
        <v>1580.7398165075967</v>
      </c>
    </row>
    <row r="759" spans="6:12" x14ac:dyDescent="0.25">
      <c r="F759" s="1" t="s">
        <v>115</v>
      </c>
      <c r="G759" s="1" t="s">
        <v>243</v>
      </c>
      <c r="H759" s="32">
        <v>9</v>
      </c>
      <c r="I759" s="32">
        <v>16</v>
      </c>
      <c r="J759" s="32">
        <f t="shared" si="33"/>
        <v>-7</v>
      </c>
      <c r="K759" s="40">
        <f t="shared" si="34"/>
        <v>-6.428788352079339</v>
      </c>
      <c r="L759" s="40">
        <f t="shared" si="35"/>
        <v>0.32628274672023722</v>
      </c>
    </row>
    <row r="760" spans="6:12" x14ac:dyDescent="0.25">
      <c r="F760" s="1" t="s">
        <v>38</v>
      </c>
      <c r="G760" s="1" t="s">
        <v>97</v>
      </c>
      <c r="H760" s="32">
        <v>12</v>
      </c>
      <c r="I760" s="32">
        <v>7</v>
      </c>
      <c r="J760" s="32">
        <f t="shared" si="33"/>
        <v>5</v>
      </c>
      <c r="K760" s="40">
        <f t="shared" si="34"/>
        <v>0</v>
      </c>
      <c r="L760" s="40">
        <f t="shared" si="35"/>
        <v>25</v>
      </c>
    </row>
    <row r="761" spans="6:12" x14ac:dyDescent="0.25">
      <c r="F761" s="1" t="s">
        <v>10</v>
      </c>
      <c r="G761" s="1" t="s">
        <v>232</v>
      </c>
      <c r="H761" s="32">
        <v>34</v>
      </c>
      <c r="I761" s="32">
        <v>27</v>
      </c>
      <c r="J761" s="32">
        <f t="shared" si="33"/>
        <v>7</v>
      </c>
      <c r="K761" s="40">
        <f t="shared" si="34"/>
        <v>0</v>
      </c>
      <c r="L761" s="40">
        <f t="shared" si="35"/>
        <v>49</v>
      </c>
    </row>
    <row r="762" spans="6:12" x14ac:dyDescent="0.25">
      <c r="F762" s="1" t="s">
        <v>68</v>
      </c>
      <c r="G762" s="1" t="s">
        <v>9</v>
      </c>
      <c r="H762" s="32">
        <v>7</v>
      </c>
      <c r="I762" s="32">
        <v>30</v>
      </c>
      <c r="J762" s="32">
        <f t="shared" si="33"/>
        <v>-23</v>
      </c>
      <c r="K762" s="40">
        <f t="shared" si="34"/>
        <v>2.5270082190924943</v>
      </c>
      <c r="L762" s="40">
        <f t="shared" si="35"/>
        <v>651.62814861761569</v>
      </c>
    </row>
    <row r="763" spans="6:12" x14ac:dyDescent="0.25">
      <c r="F763" s="1" t="s">
        <v>69</v>
      </c>
      <c r="G763" s="1" t="s">
        <v>15</v>
      </c>
      <c r="H763" s="32">
        <v>24</v>
      </c>
      <c r="I763" s="32">
        <v>29</v>
      </c>
      <c r="J763" s="32">
        <f t="shared" si="33"/>
        <v>-5</v>
      </c>
      <c r="K763" s="40">
        <f t="shared" si="34"/>
        <v>-12.205140417205685</v>
      </c>
      <c r="L763" s="40">
        <f t="shared" si="35"/>
        <v>51.914048431650919</v>
      </c>
    </row>
    <row r="764" spans="6:12" x14ac:dyDescent="0.25">
      <c r="F764" s="1" t="s">
        <v>8</v>
      </c>
      <c r="G764" s="1" t="s">
        <v>88</v>
      </c>
      <c r="H764" s="32">
        <v>36</v>
      </c>
      <c r="I764" s="32">
        <v>29</v>
      </c>
      <c r="J764" s="32">
        <f t="shared" si="33"/>
        <v>7</v>
      </c>
      <c r="K764" s="40">
        <f t="shared" si="34"/>
        <v>-4.3761411437473869</v>
      </c>
      <c r="L764" s="40">
        <f t="shared" si="35"/>
        <v>129.41658732246208</v>
      </c>
    </row>
    <row r="765" spans="6:12" x14ac:dyDescent="0.25">
      <c r="F765" s="1" t="s">
        <v>107</v>
      </c>
      <c r="G765" s="1" t="s">
        <v>119</v>
      </c>
      <c r="H765" s="32">
        <v>42</v>
      </c>
      <c r="I765" s="32">
        <v>23</v>
      </c>
      <c r="J765" s="32">
        <f t="shared" si="33"/>
        <v>19</v>
      </c>
      <c r="K765" s="40">
        <f t="shared" si="34"/>
        <v>0</v>
      </c>
      <c r="L765" s="40">
        <f t="shared" si="35"/>
        <v>361</v>
      </c>
    </row>
    <row r="766" spans="6:12" x14ac:dyDescent="0.25">
      <c r="F766" s="1" t="s">
        <v>18</v>
      </c>
      <c r="G766" s="1" t="s">
        <v>111</v>
      </c>
      <c r="H766" s="32">
        <v>69</v>
      </c>
      <c r="I766" s="32">
        <v>28</v>
      </c>
      <c r="J766" s="32">
        <f t="shared" si="33"/>
        <v>41</v>
      </c>
      <c r="K766" s="40">
        <f t="shared" si="34"/>
        <v>-3.3538427923361787</v>
      </c>
      <c r="L766" s="40">
        <f t="shared" si="35"/>
        <v>1967.2633704472721</v>
      </c>
    </row>
    <row r="767" spans="6:12" x14ac:dyDescent="0.25">
      <c r="F767" s="1" t="s">
        <v>87</v>
      </c>
      <c r="G767" s="1" t="s">
        <v>241</v>
      </c>
      <c r="H767" s="32">
        <v>40</v>
      </c>
      <c r="I767" s="32">
        <v>16</v>
      </c>
      <c r="J767" s="32">
        <f t="shared" si="33"/>
        <v>24</v>
      </c>
      <c r="K767" s="40">
        <f t="shared" si="34"/>
        <v>0</v>
      </c>
      <c r="L767" s="40">
        <f t="shared" si="35"/>
        <v>576</v>
      </c>
    </row>
    <row r="768" spans="6:12" x14ac:dyDescent="0.25">
      <c r="F768" s="1" t="s">
        <v>67</v>
      </c>
      <c r="G768" s="1" t="s">
        <v>62</v>
      </c>
      <c r="H768" s="32">
        <v>44</v>
      </c>
      <c r="I768" s="32">
        <v>47</v>
      </c>
      <c r="J768" s="32">
        <f t="shared" si="33"/>
        <v>-3</v>
      </c>
      <c r="K768" s="40">
        <f t="shared" si="34"/>
        <v>0</v>
      </c>
      <c r="L768" s="40">
        <f t="shared" si="35"/>
        <v>9</v>
      </c>
    </row>
    <row r="769" spans="6:12" x14ac:dyDescent="0.25">
      <c r="F769" s="1" t="s">
        <v>77</v>
      </c>
      <c r="G769" s="1" t="s">
        <v>53</v>
      </c>
      <c r="H769" s="32">
        <v>35</v>
      </c>
      <c r="I769" s="32">
        <v>27</v>
      </c>
      <c r="J769" s="32">
        <f t="shared" si="33"/>
        <v>8</v>
      </c>
      <c r="K769" s="40">
        <f t="shared" si="34"/>
        <v>-7.5391420930115194</v>
      </c>
      <c r="L769" s="40">
        <f t="shared" si="35"/>
        <v>241.46493698680246</v>
      </c>
    </row>
    <row r="770" spans="6:12" x14ac:dyDescent="0.25">
      <c r="F770" s="1" t="s">
        <v>203</v>
      </c>
      <c r="G770" s="1" t="s">
        <v>4</v>
      </c>
      <c r="H770" s="32">
        <v>42</v>
      </c>
      <c r="I770" s="32">
        <v>21</v>
      </c>
      <c r="J770" s="32">
        <f t="shared" si="33"/>
        <v>21</v>
      </c>
      <c r="K770" s="40">
        <f t="shared" si="34"/>
        <v>15.049689499600598</v>
      </c>
      <c r="L770" s="40">
        <f t="shared" si="35"/>
        <v>35.40619505116338</v>
      </c>
    </row>
    <row r="771" spans="6:12" x14ac:dyDescent="0.25">
      <c r="F771" s="1" t="s">
        <v>33</v>
      </c>
      <c r="G771" s="1" t="s">
        <v>61</v>
      </c>
      <c r="H771" s="32">
        <v>28</v>
      </c>
      <c r="I771" s="32">
        <v>21</v>
      </c>
      <c r="J771" s="32">
        <f t="shared" si="33"/>
        <v>7</v>
      </c>
      <c r="K771" s="40">
        <f t="shared" si="34"/>
        <v>0</v>
      </c>
      <c r="L771" s="40">
        <f t="shared" si="35"/>
        <v>49</v>
      </c>
    </row>
    <row r="772" spans="6:12" x14ac:dyDescent="0.25">
      <c r="F772" s="1" t="s">
        <v>53</v>
      </c>
      <c r="G772" s="1" t="s">
        <v>69</v>
      </c>
      <c r="H772" s="32">
        <v>27</v>
      </c>
      <c r="I772" s="32">
        <v>19</v>
      </c>
      <c r="J772" s="32">
        <f t="shared" si="33"/>
        <v>8</v>
      </c>
      <c r="K772" s="40">
        <f t="shared" si="34"/>
        <v>19.744282510217204</v>
      </c>
      <c r="L772" s="40">
        <f t="shared" si="35"/>
        <v>137.92817167979371</v>
      </c>
    </row>
    <row r="773" spans="6:12" x14ac:dyDescent="0.25">
      <c r="F773" s="1" t="s">
        <v>88</v>
      </c>
      <c r="G773" s="1" t="s">
        <v>91</v>
      </c>
      <c r="H773" s="32">
        <v>3</v>
      </c>
      <c r="I773" s="32">
        <v>35</v>
      </c>
      <c r="J773" s="32">
        <f t="shared" si="33"/>
        <v>-32</v>
      </c>
      <c r="K773" s="40">
        <f t="shared" si="34"/>
        <v>-17.651706522147251</v>
      </c>
      <c r="L773" s="40">
        <f t="shared" si="35"/>
        <v>205.87352572659174</v>
      </c>
    </row>
    <row r="774" spans="6:12" x14ac:dyDescent="0.25">
      <c r="F774" s="1" t="s">
        <v>156</v>
      </c>
      <c r="G774" s="1" t="s">
        <v>48</v>
      </c>
      <c r="H774" s="32">
        <v>14</v>
      </c>
      <c r="I774" s="32">
        <v>44</v>
      </c>
      <c r="J774" s="32">
        <f t="shared" ref="J774:J837" si="36">H774-I774</f>
        <v>-30</v>
      </c>
      <c r="K774" s="40">
        <f t="shared" si="34"/>
        <v>-25.486592664587839</v>
      </c>
      <c r="L774" s="40">
        <f t="shared" si="35"/>
        <v>20.370845775352304</v>
      </c>
    </row>
    <row r="775" spans="6:12" x14ac:dyDescent="0.25">
      <c r="F775" s="1" t="s">
        <v>89</v>
      </c>
      <c r="G775" s="1" t="s">
        <v>1</v>
      </c>
      <c r="H775" s="32">
        <v>10</v>
      </c>
      <c r="I775" s="32">
        <v>38</v>
      </c>
      <c r="J775" s="32">
        <f t="shared" si="36"/>
        <v>-28</v>
      </c>
      <c r="K775" s="40">
        <f t="shared" ref="K775:K838" si="37">VLOOKUP(F775,$B$12:$C$230,2,FALSE)-VLOOKUP(G775,$B$12:$C$230,2,FALSE)+$B$3</f>
        <v>-17.827755722732263</v>
      </c>
      <c r="L775" s="40">
        <f t="shared" ref="L775:L838" si="38">(J775-K775)^2</f>
        <v>103.47455363640623</v>
      </c>
    </row>
    <row r="776" spans="6:12" x14ac:dyDescent="0.25">
      <c r="F776" s="1" t="s">
        <v>118</v>
      </c>
      <c r="G776" s="1" t="s">
        <v>37</v>
      </c>
      <c r="H776" s="32">
        <v>56</v>
      </c>
      <c r="I776" s="32">
        <v>6</v>
      </c>
      <c r="J776" s="32">
        <f t="shared" si="36"/>
        <v>50</v>
      </c>
      <c r="K776" s="40">
        <f t="shared" si="37"/>
        <v>23.529581195464118</v>
      </c>
      <c r="L776" s="40">
        <f t="shared" si="38"/>
        <v>700.68307168752688</v>
      </c>
    </row>
    <row r="777" spans="6:12" x14ac:dyDescent="0.25">
      <c r="F777" s="1" t="s">
        <v>6</v>
      </c>
      <c r="G777" s="1" t="s">
        <v>3</v>
      </c>
      <c r="H777" s="32">
        <v>20</v>
      </c>
      <c r="I777" s="32">
        <v>28</v>
      </c>
      <c r="J777" s="32">
        <f t="shared" si="36"/>
        <v>-8</v>
      </c>
      <c r="K777" s="40">
        <f t="shared" si="37"/>
        <v>-17.524683755872708</v>
      </c>
      <c r="L777" s="40">
        <f t="shared" si="38"/>
        <v>90.719600649385441</v>
      </c>
    </row>
    <row r="778" spans="6:12" x14ac:dyDescent="0.25">
      <c r="F778" s="1" t="s">
        <v>60</v>
      </c>
      <c r="G778" s="1" t="s">
        <v>59</v>
      </c>
      <c r="H778" s="32">
        <v>31</v>
      </c>
      <c r="I778" s="32">
        <v>28</v>
      </c>
      <c r="J778" s="32">
        <f t="shared" si="36"/>
        <v>3</v>
      </c>
      <c r="K778" s="40">
        <f t="shared" si="37"/>
        <v>12.995808313354754</v>
      </c>
      <c r="L778" s="40">
        <f t="shared" si="38"/>
        <v>99.916183837332014</v>
      </c>
    </row>
    <row r="779" spans="6:12" x14ac:dyDescent="0.25">
      <c r="F779" s="1" t="s">
        <v>84</v>
      </c>
      <c r="G779" s="1" t="s">
        <v>98</v>
      </c>
      <c r="H779" s="32">
        <v>52</v>
      </c>
      <c r="I779" s="32">
        <v>31</v>
      </c>
      <c r="J779" s="32">
        <f t="shared" si="36"/>
        <v>21</v>
      </c>
      <c r="K779" s="40">
        <f t="shared" si="37"/>
        <v>-7.6437150486307184</v>
      </c>
      <c r="L779" s="40">
        <f t="shared" si="38"/>
        <v>820.46241178715388</v>
      </c>
    </row>
    <row r="780" spans="6:12" x14ac:dyDescent="0.25">
      <c r="F780" s="1" t="s">
        <v>93</v>
      </c>
      <c r="G780" s="1" t="s">
        <v>92</v>
      </c>
      <c r="H780" s="32">
        <v>38</v>
      </c>
      <c r="I780" s="32">
        <v>0</v>
      </c>
      <c r="J780" s="32">
        <f t="shared" si="36"/>
        <v>38</v>
      </c>
      <c r="K780" s="40">
        <f t="shared" si="37"/>
        <v>23.808637167137825</v>
      </c>
      <c r="L780" s="40">
        <f t="shared" si="38"/>
        <v>201.39477905394196</v>
      </c>
    </row>
    <row r="781" spans="6:12" x14ac:dyDescent="0.25">
      <c r="F781" s="1" t="s">
        <v>42</v>
      </c>
      <c r="G781" s="1" t="s">
        <v>2</v>
      </c>
      <c r="H781" s="32">
        <v>49</v>
      </c>
      <c r="I781" s="32">
        <v>28</v>
      </c>
      <c r="J781" s="32">
        <f t="shared" si="36"/>
        <v>21</v>
      </c>
      <c r="K781" s="40">
        <f t="shared" si="37"/>
        <v>10.344912549846299</v>
      </c>
      <c r="L781" s="40">
        <f t="shared" si="38"/>
        <v>113.5308885704229</v>
      </c>
    </row>
    <row r="782" spans="6:12" x14ac:dyDescent="0.25">
      <c r="F782" s="1" t="s">
        <v>47</v>
      </c>
      <c r="G782" s="1" t="s">
        <v>108</v>
      </c>
      <c r="H782" s="32">
        <v>56</v>
      </c>
      <c r="I782" s="32">
        <v>59</v>
      </c>
      <c r="J782" s="32">
        <f t="shared" si="36"/>
        <v>-3</v>
      </c>
      <c r="K782" s="40">
        <f t="shared" si="37"/>
        <v>0</v>
      </c>
      <c r="L782" s="40">
        <f t="shared" si="38"/>
        <v>9</v>
      </c>
    </row>
    <row r="783" spans="6:12" x14ac:dyDescent="0.25">
      <c r="F783" s="1" t="s">
        <v>119</v>
      </c>
      <c r="G783" s="1" t="s">
        <v>105</v>
      </c>
      <c r="H783" s="32">
        <v>15</v>
      </c>
      <c r="I783" s="32">
        <v>55</v>
      </c>
      <c r="J783" s="32">
        <f t="shared" si="36"/>
        <v>-40</v>
      </c>
      <c r="K783" s="40">
        <f t="shared" si="37"/>
        <v>0</v>
      </c>
      <c r="L783" s="40">
        <f t="shared" si="38"/>
        <v>1600</v>
      </c>
    </row>
    <row r="784" spans="6:12" x14ac:dyDescent="0.25">
      <c r="F784" s="1" t="s">
        <v>74</v>
      </c>
      <c r="G784" s="1" t="s">
        <v>78</v>
      </c>
      <c r="H784" s="32">
        <v>17</v>
      </c>
      <c r="I784" s="32">
        <v>24</v>
      </c>
      <c r="J784" s="32">
        <f t="shared" si="36"/>
        <v>-7</v>
      </c>
      <c r="K784" s="40">
        <f t="shared" si="37"/>
        <v>-7.2822101920844116</v>
      </c>
      <c r="L784" s="40">
        <f t="shared" si="38"/>
        <v>7.9642592516320471E-2</v>
      </c>
    </row>
    <row r="785" spans="6:12" x14ac:dyDescent="0.25">
      <c r="F785" s="1" t="s">
        <v>110</v>
      </c>
      <c r="G785" s="1" t="s">
        <v>5</v>
      </c>
      <c r="H785" s="32">
        <v>51</v>
      </c>
      <c r="I785" s="32">
        <v>13</v>
      </c>
      <c r="J785" s="32">
        <f t="shared" si="36"/>
        <v>38</v>
      </c>
      <c r="K785" s="40">
        <f t="shared" si="37"/>
        <v>13.831127718905888</v>
      </c>
      <c r="L785" s="40">
        <f t="shared" si="38"/>
        <v>584.13438733983924</v>
      </c>
    </row>
    <row r="786" spans="6:12" x14ac:dyDescent="0.25">
      <c r="F786" s="1" t="s">
        <v>117</v>
      </c>
      <c r="G786" s="1" t="s">
        <v>55</v>
      </c>
      <c r="H786" s="32">
        <v>34</v>
      </c>
      <c r="I786" s="32">
        <v>31</v>
      </c>
      <c r="J786" s="32">
        <f t="shared" si="36"/>
        <v>3</v>
      </c>
      <c r="K786" s="40">
        <f t="shared" si="37"/>
        <v>0</v>
      </c>
      <c r="L786" s="40">
        <f t="shared" si="38"/>
        <v>9</v>
      </c>
    </row>
    <row r="787" spans="6:12" x14ac:dyDescent="0.25">
      <c r="F787" s="1" t="s">
        <v>18</v>
      </c>
      <c r="G787" s="1" t="s">
        <v>107</v>
      </c>
      <c r="H787" s="32">
        <v>15</v>
      </c>
      <c r="I787" s="32">
        <v>28</v>
      </c>
      <c r="J787" s="32">
        <f t="shared" si="36"/>
        <v>-13</v>
      </c>
      <c r="K787" s="40">
        <f t="shared" si="37"/>
        <v>0</v>
      </c>
      <c r="L787" s="40">
        <f t="shared" si="38"/>
        <v>169</v>
      </c>
    </row>
    <row r="788" spans="6:12" x14ac:dyDescent="0.25">
      <c r="F788" s="1" t="s">
        <v>100</v>
      </c>
      <c r="G788" s="1" t="s">
        <v>82</v>
      </c>
      <c r="H788" s="32">
        <v>52</v>
      </c>
      <c r="I788" s="32">
        <v>21</v>
      </c>
      <c r="J788" s="32">
        <f t="shared" si="36"/>
        <v>31</v>
      </c>
      <c r="K788" s="40">
        <f t="shared" si="37"/>
        <v>31.083568451769622</v>
      </c>
      <c r="L788" s="40">
        <f t="shared" si="38"/>
        <v>6.9836861311716788E-3</v>
      </c>
    </row>
    <row r="789" spans="6:12" x14ac:dyDescent="0.25">
      <c r="F789" s="1" t="s">
        <v>152</v>
      </c>
      <c r="G789" s="1" t="s">
        <v>38</v>
      </c>
      <c r="H789" s="32">
        <v>21</v>
      </c>
      <c r="I789" s="32">
        <v>10</v>
      </c>
      <c r="J789" s="32">
        <f t="shared" si="36"/>
        <v>11</v>
      </c>
      <c r="K789" s="40">
        <f t="shared" si="37"/>
        <v>22.100030728542979</v>
      </c>
      <c r="L789" s="40">
        <f t="shared" si="38"/>
        <v>123.21068217459838</v>
      </c>
    </row>
    <row r="790" spans="6:12" x14ac:dyDescent="0.25">
      <c r="F790" s="1" t="s">
        <v>111</v>
      </c>
      <c r="G790" s="1" t="s">
        <v>20</v>
      </c>
      <c r="H790" s="32">
        <v>40</v>
      </c>
      <c r="I790" s="32">
        <v>41</v>
      </c>
      <c r="J790" s="32">
        <f t="shared" si="36"/>
        <v>-1</v>
      </c>
      <c r="K790" s="40">
        <f t="shared" si="37"/>
        <v>-3.1936119294903222</v>
      </c>
      <c r="L790" s="40">
        <f t="shared" si="38"/>
        <v>4.8119332972022546</v>
      </c>
    </row>
    <row r="791" spans="6:12" x14ac:dyDescent="0.25">
      <c r="F791" s="1" t="s">
        <v>97</v>
      </c>
      <c r="G791" s="1" t="s">
        <v>104</v>
      </c>
      <c r="H791" s="32">
        <v>7</v>
      </c>
      <c r="I791" s="32">
        <v>33</v>
      </c>
      <c r="J791" s="32">
        <f t="shared" si="36"/>
        <v>-26</v>
      </c>
      <c r="K791" s="40">
        <f t="shared" si="37"/>
        <v>-8.0187236467221243</v>
      </c>
      <c r="L791" s="40">
        <f t="shared" si="38"/>
        <v>323.32629929295018</v>
      </c>
    </row>
    <row r="792" spans="6:12" x14ac:dyDescent="0.25">
      <c r="F792" s="1" t="s">
        <v>115</v>
      </c>
      <c r="G792" s="1" t="s">
        <v>83</v>
      </c>
      <c r="H792" s="32">
        <v>35</v>
      </c>
      <c r="I792" s="32">
        <v>24</v>
      </c>
      <c r="J792" s="32">
        <f t="shared" si="36"/>
        <v>11</v>
      </c>
      <c r="K792" s="40">
        <f t="shared" si="37"/>
        <v>-6.428788352079339</v>
      </c>
      <c r="L792" s="40">
        <f t="shared" si="38"/>
        <v>303.76266342157641</v>
      </c>
    </row>
    <row r="793" spans="6:12" x14ac:dyDescent="0.25">
      <c r="F793" s="1" t="s">
        <v>27</v>
      </c>
      <c r="G793" s="1" t="s">
        <v>15</v>
      </c>
      <c r="H793" s="32">
        <v>33</v>
      </c>
      <c r="I793" s="32">
        <v>24</v>
      </c>
      <c r="J793" s="32">
        <f t="shared" si="36"/>
        <v>9</v>
      </c>
      <c r="K793" s="40">
        <f t="shared" si="37"/>
        <v>13.785315134134626</v>
      </c>
      <c r="L793" s="40">
        <f t="shared" si="38"/>
        <v>22.899240932977893</v>
      </c>
    </row>
    <row r="794" spans="6:12" x14ac:dyDescent="0.25">
      <c r="F794" s="1" t="s">
        <v>57</v>
      </c>
      <c r="G794" s="1" t="s">
        <v>68</v>
      </c>
      <c r="H794" s="32">
        <v>33</v>
      </c>
      <c r="I794" s="32">
        <v>21</v>
      </c>
      <c r="J794" s="32">
        <f t="shared" si="36"/>
        <v>12</v>
      </c>
      <c r="K794" s="40">
        <f t="shared" si="37"/>
        <v>-1.587609890589027</v>
      </c>
      <c r="L794" s="40">
        <f t="shared" si="38"/>
        <v>184.62314253883275</v>
      </c>
    </row>
    <row r="795" spans="6:12" x14ac:dyDescent="0.25">
      <c r="F795" s="1" t="s">
        <v>26</v>
      </c>
      <c r="G795" s="1" t="s">
        <v>163</v>
      </c>
      <c r="H795" s="32">
        <v>24</v>
      </c>
      <c r="I795" s="32">
        <v>27</v>
      </c>
      <c r="J795" s="32">
        <f t="shared" si="36"/>
        <v>-3</v>
      </c>
      <c r="K795" s="40">
        <f t="shared" si="37"/>
        <v>6.6614870847345653</v>
      </c>
      <c r="L795" s="40">
        <f t="shared" si="38"/>
        <v>93.344332688492813</v>
      </c>
    </row>
    <row r="796" spans="6:12" x14ac:dyDescent="0.25">
      <c r="F796" s="1" t="s">
        <v>81</v>
      </c>
      <c r="G796" s="1" t="s">
        <v>7</v>
      </c>
      <c r="H796" s="32">
        <v>56</v>
      </c>
      <c r="I796" s="32">
        <v>35</v>
      </c>
      <c r="J796" s="32">
        <f t="shared" si="36"/>
        <v>21</v>
      </c>
      <c r="K796" s="40">
        <f t="shared" si="37"/>
        <v>34.163234186724132</v>
      </c>
      <c r="L796" s="40">
        <f t="shared" si="38"/>
        <v>173.27073425454293</v>
      </c>
    </row>
    <row r="797" spans="6:12" x14ac:dyDescent="0.25">
      <c r="F797" s="1" t="s">
        <v>72</v>
      </c>
      <c r="G797" s="1" t="s">
        <v>66</v>
      </c>
      <c r="H797" s="32">
        <v>14</v>
      </c>
      <c r="I797" s="32">
        <v>41</v>
      </c>
      <c r="J797" s="32">
        <f t="shared" si="36"/>
        <v>-27</v>
      </c>
      <c r="K797" s="40">
        <f t="shared" si="37"/>
        <v>-19.089331825144015</v>
      </c>
      <c r="L797" s="40">
        <f t="shared" si="38"/>
        <v>62.578670972679319</v>
      </c>
    </row>
    <row r="798" spans="6:12" x14ac:dyDescent="0.25">
      <c r="F798" s="1" t="s">
        <v>103</v>
      </c>
      <c r="G798" s="1" t="s">
        <v>29</v>
      </c>
      <c r="H798" s="32">
        <v>31</v>
      </c>
      <c r="I798" s="32">
        <v>13</v>
      </c>
      <c r="J798" s="32">
        <f t="shared" si="36"/>
        <v>18</v>
      </c>
      <c r="K798" s="40">
        <f t="shared" si="37"/>
        <v>22.755340328568064</v>
      </c>
      <c r="L798" s="40">
        <f t="shared" si="38"/>
        <v>22.613261640505822</v>
      </c>
    </row>
    <row r="799" spans="6:12" x14ac:dyDescent="0.25">
      <c r="F799" s="1" t="s">
        <v>49</v>
      </c>
      <c r="G799" s="1" t="s">
        <v>116</v>
      </c>
      <c r="H799" s="32">
        <v>45</v>
      </c>
      <c r="I799" s="32">
        <v>21</v>
      </c>
      <c r="J799" s="32">
        <f t="shared" si="36"/>
        <v>24</v>
      </c>
      <c r="K799" s="40">
        <f t="shared" si="37"/>
        <v>15.748442627409318</v>
      </c>
      <c r="L799" s="40">
        <f t="shared" si="38"/>
        <v>68.088199073155636</v>
      </c>
    </row>
    <row r="800" spans="6:12" x14ac:dyDescent="0.25">
      <c r="F800" s="1" t="s">
        <v>181</v>
      </c>
      <c r="G800" s="1" t="s">
        <v>180</v>
      </c>
      <c r="H800" s="32">
        <v>14</v>
      </c>
      <c r="I800" s="32">
        <v>35</v>
      </c>
      <c r="J800" s="32">
        <f t="shared" si="36"/>
        <v>-21</v>
      </c>
      <c r="K800" s="40">
        <f t="shared" si="37"/>
        <v>-25.320850778904074</v>
      </c>
      <c r="L800" s="40">
        <f t="shared" si="38"/>
        <v>18.669751453555939</v>
      </c>
    </row>
    <row r="801" spans="6:12" x14ac:dyDescent="0.25">
      <c r="F801" s="1" t="s">
        <v>106</v>
      </c>
      <c r="G801" s="1" t="s">
        <v>94</v>
      </c>
      <c r="H801" s="32">
        <v>30</v>
      </c>
      <c r="I801" s="32">
        <v>31</v>
      </c>
      <c r="J801" s="32">
        <f t="shared" si="36"/>
        <v>-1</v>
      </c>
      <c r="K801" s="40">
        <f t="shared" si="37"/>
        <v>6.7466959968595948</v>
      </c>
      <c r="L801" s="40">
        <f t="shared" si="38"/>
        <v>60.011298867760473</v>
      </c>
    </row>
    <row r="802" spans="6:12" x14ac:dyDescent="0.25">
      <c r="F802" s="1" t="s">
        <v>36</v>
      </c>
      <c r="G802" s="1" t="s">
        <v>76</v>
      </c>
      <c r="H802" s="32">
        <v>42</v>
      </c>
      <c r="I802" s="32">
        <v>38</v>
      </c>
      <c r="J802" s="32">
        <f t="shared" si="36"/>
        <v>4</v>
      </c>
      <c r="K802" s="40">
        <f t="shared" si="37"/>
        <v>9.2459252433801637</v>
      </c>
      <c r="L802" s="40">
        <f t="shared" si="38"/>
        <v>27.519731659133232</v>
      </c>
    </row>
    <row r="803" spans="6:12" x14ac:dyDescent="0.25">
      <c r="F803" s="1" t="s">
        <v>113</v>
      </c>
      <c r="G803" s="1" t="s">
        <v>112</v>
      </c>
      <c r="H803" s="32">
        <v>10</v>
      </c>
      <c r="I803" s="32">
        <v>56</v>
      </c>
      <c r="J803" s="32">
        <f t="shared" si="36"/>
        <v>-46</v>
      </c>
      <c r="K803" s="40">
        <f t="shared" si="37"/>
        <v>-27.44354078126409</v>
      </c>
      <c r="L803" s="40">
        <f t="shared" si="38"/>
        <v>344.3421787366089</v>
      </c>
    </row>
    <row r="804" spans="6:12" x14ac:dyDescent="0.25">
      <c r="F804" s="1" t="s">
        <v>196</v>
      </c>
      <c r="G804" s="1" t="s">
        <v>16</v>
      </c>
      <c r="H804" s="32">
        <v>28</v>
      </c>
      <c r="I804" s="32">
        <v>21</v>
      </c>
      <c r="J804" s="32">
        <f t="shared" si="36"/>
        <v>7</v>
      </c>
      <c r="K804" s="40">
        <f t="shared" si="37"/>
        <v>-2.5203703596613485</v>
      </c>
      <c r="L804" s="40">
        <f t="shared" si="38"/>
        <v>90.637451785118373</v>
      </c>
    </row>
    <row r="805" spans="6:12" x14ac:dyDescent="0.25">
      <c r="F805" s="1" t="s">
        <v>120</v>
      </c>
      <c r="G805" s="1" t="s">
        <v>197</v>
      </c>
      <c r="H805" s="32">
        <v>28</v>
      </c>
      <c r="I805" s="32">
        <v>31</v>
      </c>
      <c r="J805" s="32">
        <f t="shared" si="36"/>
        <v>-3</v>
      </c>
      <c r="K805" s="40">
        <f t="shared" si="37"/>
        <v>-6.7611600619757173</v>
      </c>
      <c r="L805" s="40">
        <f t="shared" si="38"/>
        <v>14.146325011801181</v>
      </c>
    </row>
    <row r="806" spans="6:12" x14ac:dyDescent="0.25">
      <c r="F806" s="1" t="s">
        <v>85</v>
      </c>
      <c r="G806" s="1" t="s">
        <v>46</v>
      </c>
      <c r="H806" s="32">
        <v>25</v>
      </c>
      <c r="I806" s="32">
        <v>28</v>
      </c>
      <c r="J806" s="32">
        <f t="shared" si="36"/>
        <v>-3</v>
      </c>
      <c r="K806" s="40">
        <f t="shared" si="37"/>
        <v>3.1233317877537967</v>
      </c>
      <c r="L806" s="40">
        <f t="shared" si="38"/>
        <v>37.495192182916107</v>
      </c>
    </row>
    <row r="807" spans="6:12" x14ac:dyDescent="0.25">
      <c r="F807" s="1" t="s">
        <v>202</v>
      </c>
      <c r="G807" s="1" t="s">
        <v>71</v>
      </c>
      <c r="H807" s="32">
        <v>24</v>
      </c>
      <c r="I807" s="32">
        <v>3</v>
      </c>
      <c r="J807" s="32">
        <f t="shared" si="36"/>
        <v>21</v>
      </c>
      <c r="K807" s="40">
        <f t="shared" si="37"/>
        <v>16.227108849558569</v>
      </c>
      <c r="L807" s="40">
        <f t="shared" si="38"/>
        <v>22.78048993396213</v>
      </c>
    </row>
    <row r="808" spans="6:12" x14ac:dyDescent="0.25">
      <c r="F808" s="1" t="s">
        <v>28</v>
      </c>
      <c r="G808" s="1" t="s">
        <v>101</v>
      </c>
      <c r="H808" s="32">
        <v>14</v>
      </c>
      <c r="I808" s="32">
        <v>10</v>
      </c>
      <c r="J808" s="32">
        <f t="shared" si="36"/>
        <v>4</v>
      </c>
      <c r="K808" s="40">
        <f t="shared" si="37"/>
        <v>5.6059010001402507</v>
      </c>
      <c r="L808" s="40">
        <f t="shared" si="38"/>
        <v>2.5789180222514574</v>
      </c>
    </row>
    <row r="809" spans="6:12" x14ac:dyDescent="0.25">
      <c r="F809" s="1" t="s">
        <v>204</v>
      </c>
      <c r="G809" s="1" t="s">
        <v>147</v>
      </c>
      <c r="H809" s="32">
        <v>27</v>
      </c>
      <c r="I809" s="32">
        <v>3</v>
      </c>
      <c r="J809" s="32">
        <f t="shared" si="36"/>
        <v>24</v>
      </c>
      <c r="K809" s="40">
        <f t="shared" si="37"/>
        <v>-9.5534858837473191</v>
      </c>
      <c r="L809" s="40">
        <f t="shared" si="38"/>
        <v>1125.8364149508307</v>
      </c>
    </row>
    <row r="810" spans="6:12" x14ac:dyDescent="0.25">
      <c r="F810" s="1" t="s">
        <v>62</v>
      </c>
      <c r="G810" s="1" t="s">
        <v>21</v>
      </c>
      <c r="H810" s="32">
        <v>15</v>
      </c>
      <c r="I810" s="32">
        <v>37</v>
      </c>
      <c r="J810" s="32">
        <f t="shared" si="36"/>
        <v>-22</v>
      </c>
      <c r="K810" s="40">
        <f t="shared" si="37"/>
        <v>-6.6080139458845763E-2</v>
      </c>
      <c r="L810" s="40">
        <f t="shared" si="38"/>
        <v>481.09684044864161</v>
      </c>
    </row>
    <row r="811" spans="6:12" x14ac:dyDescent="0.25">
      <c r="F811" s="1" t="s">
        <v>209</v>
      </c>
      <c r="G811" s="1" t="s">
        <v>56</v>
      </c>
      <c r="H811" s="32">
        <v>34</v>
      </c>
      <c r="I811" s="32">
        <v>29</v>
      </c>
      <c r="J811" s="32">
        <f t="shared" si="36"/>
        <v>5</v>
      </c>
      <c r="K811" s="40">
        <f t="shared" si="37"/>
        <v>-12.198653329221555</v>
      </c>
      <c r="L811" s="40">
        <f t="shared" si="38"/>
        <v>295.79367633874375</v>
      </c>
    </row>
    <row r="812" spans="6:12" x14ac:dyDescent="0.25">
      <c r="F812" s="1" t="s">
        <v>50</v>
      </c>
      <c r="G812" s="1" t="s">
        <v>25</v>
      </c>
      <c r="H812" s="32">
        <v>28</v>
      </c>
      <c r="I812" s="32">
        <v>34</v>
      </c>
      <c r="J812" s="32">
        <f t="shared" si="36"/>
        <v>-6</v>
      </c>
      <c r="K812" s="40">
        <f t="shared" si="37"/>
        <v>0</v>
      </c>
      <c r="L812" s="40">
        <f t="shared" si="38"/>
        <v>36</v>
      </c>
    </row>
    <row r="813" spans="6:12" x14ac:dyDescent="0.25">
      <c r="F813" s="1" t="s">
        <v>242</v>
      </c>
      <c r="G813" s="1" t="s">
        <v>79</v>
      </c>
      <c r="H813" s="32">
        <v>21</v>
      </c>
      <c r="I813" s="32">
        <v>24</v>
      </c>
      <c r="J813" s="32">
        <f t="shared" si="36"/>
        <v>-3</v>
      </c>
      <c r="K813" s="40">
        <f t="shared" si="37"/>
        <v>0</v>
      </c>
      <c r="L813" s="40">
        <f t="shared" si="38"/>
        <v>9</v>
      </c>
    </row>
    <row r="814" spans="6:12" x14ac:dyDescent="0.25">
      <c r="F814" s="1" t="s">
        <v>44</v>
      </c>
      <c r="G814" s="1" t="s">
        <v>34</v>
      </c>
      <c r="H814" s="32">
        <v>24</v>
      </c>
      <c r="I814" s="32">
        <v>16</v>
      </c>
      <c r="J814" s="32">
        <f t="shared" si="36"/>
        <v>8</v>
      </c>
      <c r="K814" s="40">
        <f t="shared" si="37"/>
        <v>10.806050373968668</v>
      </c>
      <c r="L814" s="40">
        <f t="shared" si="38"/>
        <v>7.8739187012497043</v>
      </c>
    </row>
    <row r="815" spans="6:12" x14ac:dyDescent="0.25">
      <c r="F815" s="1" t="s">
        <v>232</v>
      </c>
      <c r="G815" s="1" t="s">
        <v>31</v>
      </c>
      <c r="H815" s="32">
        <v>17</v>
      </c>
      <c r="I815" s="32">
        <v>24</v>
      </c>
      <c r="J815" s="32">
        <f t="shared" si="36"/>
        <v>-7</v>
      </c>
      <c r="K815" s="40">
        <f t="shared" si="37"/>
        <v>0</v>
      </c>
      <c r="L815" s="40">
        <f t="shared" si="38"/>
        <v>49</v>
      </c>
    </row>
    <row r="816" spans="6:12" x14ac:dyDescent="0.25">
      <c r="F816" s="1" t="s">
        <v>41</v>
      </c>
      <c r="G816" s="1" t="s">
        <v>99</v>
      </c>
      <c r="H816" s="32">
        <v>62</v>
      </c>
      <c r="I816" s="32">
        <v>39</v>
      </c>
      <c r="J816" s="32">
        <f t="shared" si="36"/>
        <v>23</v>
      </c>
      <c r="K816" s="40">
        <f t="shared" si="37"/>
        <v>-23.593957630937233</v>
      </c>
      <c r="L816" s="40">
        <f t="shared" si="38"/>
        <v>2170.9968877135739</v>
      </c>
    </row>
    <row r="817" spans="6:12" x14ac:dyDescent="0.25">
      <c r="F817" s="1" t="s">
        <v>43</v>
      </c>
      <c r="G817" s="1" t="s">
        <v>54</v>
      </c>
      <c r="H817" s="32">
        <v>38</v>
      </c>
      <c r="I817" s="32">
        <v>3</v>
      </c>
      <c r="J817" s="32">
        <f t="shared" si="36"/>
        <v>35</v>
      </c>
      <c r="K817" s="40">
        <f t="shared" si="37"/>
        <v>-2.7191496712400003</v>
      </c>
      <c r="L817" s="40">
        <f t="shared" si="38"/>
        <v>1422.7342519214048</v>
      </c>
    </row>
    <row r="818" spans="6:12" x14ac:dyDescent="0.25">
      <c r="F818" s="1" t="s">
        <v>96</v>
      </c>
      <c r="G818" s="1" t="s">
        <v>67</v>
      </c>
      <c r="H818" s="32">
        <v>21</v>
      </c>
      <c r="I818" s="32">
        <v>28</v>
      </c>
      <c r="J818" s="32">
        <f t="shared" si="36"/>
        <v>-7</v>
      </c>
      <c r="K818" s="40">
        <f t="shared" si="37"/>
        <v>-2.5137074477633594</v>
      </c>
      <c r="L818" s="40">
        <f t="shared" si="38"/>
        <v>20.126820864253954</v>
      </c>
    </row>
    <row r="819" spans="6:12" x14ac:dyDescent="0.25">
      <c r="F819" s="1" t="s">
        <v>11</v>
      </c>
      <c r="G819" s="1" t="s">
        <v>219</v>
      </c>
      <c r="H819" s="32">
        <v>27</v>
      </c>
      <c r="I819" s="32">
        <v>13</v>
      </c>
      <c r="J819" s="32">
        <f t="shared" si="36"/>
        <v>14</v>
      </c>
      <c r="K819" s="40">
        <f t="shared" si="37"/>
        <v>0</v>
      </c>
      <c r="L819" s="40">
        <f t="shared" si="38"/>
        <v>196</v>
      </c>
    </row>
    <row r="820" spans="6:12" x14ac:dyDescent="0.25">
      <c r="F820" s="1" t="s">
        <v>52</v>
      </c>
      <c r="G820" s="1" t="s">
        <v>166</v>
      </c>
      <c r="H820" s="32">
        <v>31</v>
      </c>
      <c r="I820" s="32">
        <v>28</v>
      </c>
      <c r="J820" s="32">
        <f t="shared" si="36"/>
        <v>3</v>
      </c>
      <c r="K820" s="40">
        <f t="shared" si="37"/>
        <v>6.2103620217448192</v>
      </c>
      <c r="L820" s="40">
        <f t="shared" si="38"/>
        <v>10.306424310661484</v>
      </c>
    </row>
    <row r="821" spans="6:12" x14ac:dyDescent="0.25">
      <c r="F821" s="1" t="s">
        <v>241</v>
      </c>
      <c r="G821" s="1" t="s">
        <v>234</v>
      </c>
      <c r="H821" s="32">
        <v>7</v>
      </c>
      <c r="I821" s="32">
        <v>39</v>
      </c>
      <c r="J821" s="32">
        <f t="shared" si="36"/>
        <v>-32</v>
      </c>
      <c r="K821" s="40">
        <f t="shared" si="37"/>
        <v>0</v>
      </c>
      <c r="L821" s="40">
        <f t="shared" si="38"/>
        <v>1024</v>
      </c>
    </row>
    <row r="822" spans="6:12" x14ac:dyDescent="0.25">
      <c r="F822" s="1" t="s">
        <v>10</v>
      </c>
      <c r="G822" s="1" t="s">
        <v>30</v>
      </c>
      <c r="H822" s="32">
        <v>42</v>
      </c>
      <c r="I822" s="32">
        <v>49</v>
      </c>
      <c r="J822" s="32">
        <f t="shared" si="36"/>
        <v>-7</v>
      </c>
      <c r="K822" s="40">
        <f t="shared" si="37"/>
        <v>0</v>
      </c>
      <c r="L822" s="40">
        <f t="shared" si="38"/>
        <v>49</v>
      </c>
    </row>
    <row r="823" spans="6:12" x14ac:dyDescent="0.25">
      <c r="F823" s="1" t="s">
        <v>64</v>
      </c>
      <c r="G823" s="1" t="s">
        <v>45</v>
      </c>
      <c r="H823" s="32">
        <v>21</v>
      </c>
      <c r="I823" s="32">
        <v>42</v>
      </c>
      <c r="J823" s="32">
        <f t="shared" si="36"/>
        <v>-21</v>
      </c>
      <c r="K823" s="40">
        <f t="shared" si="37"/>
        <v>7.5314751449059347</v>
      </c>
      <c r="L823" s="40">
        <f t="shared" si="38"/>
        <v>814.04507394438508</v>
      </c>
    </row>
    <row r="824" spans="6:12" x14ac:dyDescent="0.25">
      <c r="F824" s="1" t="s">
        <v>14</v>
      </c>
      <c r="G824" s="1" t="s">
        <v>23</v>
      </c>
      <c r="H824" s="32">
        <v>7</v>
      </c>
      <c r="I824" s="32">
        <v>57</v>
      </c>
      <c r="J824" s="32">
        <f t="shared" si="36"/>
        <v>-50</v>
      </c>
      <c r="K824" s="40">
        <f t="shared" si="37"/>
        <v>-21.834344703337404</v>
      </c>
      <c r="L824" s="40">
        <f t="shared" si="38"/>
        <v>793.30413829041777</v>
      </c>
    </row>
    <row r="825" spans="6:12" x14ac:dyDescent="0.25">
      <c r="F825" s="1" t="s">
        <v>124</v>
      </c>
      <c r="G825" s="1" t="s">
        <v>198</v>
      </c>
      <c r="H825" s="32">
        <v>74</v>
      </c>
      <c r="I825" s="32">
        <v>72</v>
      </c>
      <c r="J825" s="32">
        <f t="shared" si="36"/>
        <v>2</v>
      </c>
      <c r="K825" s="40">
        <f t="shared" si="37"/>
        <v>-21.179930021269676</v>
      </c>
      <c r="L825" s="40">
        <f t="shared" si="38"/>
        <v>537.30915579095927</v>
      </c>
    </row>
    <row r="826" spans="6:12" x14ac:dyDescent="0.25">
      <c r="F826" s="1" t="s">
        <v>243</v>
      </c>
      <c r="G826" s="1" t="s">
        <v>75</v>
      </c>
      <c r="H826" s="32">
        <v>31</v>
      </c>
      <c r="I826" s="32">
        <v>24</v>
      </c>
      <c r="J826" s="32">
        <f t="shared" si="36"/>
        <v>7</v>
      </c>
      <c r="K826" s="40">
        <f t="shared" si="37"/>
        <v>0</v>
      </c>
      <c r="L826" s="40">
        <f t="shared" si="38"/>
        <v>49</v>
      </c>
    </row>
    <row r="827" spans="6:12" x14ac:dyDescent="0.25">
      <c r="F827" s="1" t="s">
        <v>102</v>
      </c>
      <c r="G827" s="1" t="s">
        <v>32</v>
      </c>
      <c r="H827" s="32">
        <v>29</v>
      </c>
      <c r="I827" s="32">
        <v>28</v>
      </c>
      <c r="J827" s="32">
        <f t="shared" si="36"/>
        <v>1</v>
      </c>
      <c r="K827" s="40">
        <f t="shared" si="37"/>
        <v>7.6233787983834107</v>
      </c>
      <c r="L827" s="40">
        <f t="shared" si="38"/>
        <v>43.869146706874872</v>
      </c>
    </row>
    <row r="828" spans="6:12" x14ac:dyDescent="0.25">
      <c r="F828" s="1" t="s">
        <v>35</v>
      </c>
      <c r="G828" s="1" t="s">
        <v>114</v>
      </c>
      <c r="H828" s="32">
        <v>27</v>
      </c>
      <c r="I828" s="32">
        <v>24</v>
      </c>
      <c r="J828" s="32">
        <f t="shared" si="36"/>
        <v>3</v>
      </c>
      <c r="K828" s="40">
        <f t="shared" si="37"/>
        <v>0</v>
      </c>
      <c r="L828" s="40">
        <f t="shared" si="38"/>
        <v>9</v>
      </c>
    </row>
    <row r="829" spans="6:12" x14ac:dyDescent="0.25">
      <c r="F829" s="1" t="s">
        <v>9</v>
      </c>
      <c r="G829" s="1" t="s">
        <v>157</v>
      </c>
      <c r="H829" s="32">
        <v>35</v>
      </c>
      <c r="I829" s="32">
        <v>27</v>
      </c>
      <c r="J829" s="32">
        <f t="shared" si="36"/>
        <v>8</v>
      </c>
      <c r="K829" s="40">
        <f t="shared" si="37"/>
        <v>0.4233218019216749</v>
      </c>
      <c r="L829" s="40">
        <f t="shared" si="38"/>
        <v>57.406052517235409</v>
      </c>
    </row>
    <row r="830" spans="6:12" x14ac:dyDescent="0.25">
      <c r="F830" s="1" t="s">
        <v>8</v>
      </c>
      <c r="G830" s="1" t="s">
        <v>24</v>
      </c>
      <c r="H830" s="32">
        <v>38</v>
      </c>
      <c r="I830" s="32">
        <v>13</v>
      </c>
      <c r="J830" s="32">
        <f t="shared" si="36"/>
        <v>25</v>
      </c>
      <c r="K830" s="40">
        <f t="shared" si="37"/>
        <v>0</v>
      </c>
      <c r="L830" s="40">
        <f t="shared" si="38"/>
        <v>625</v>
      </c>
    </row>
    <row r="831" spans="6:12" x14ac:dyDescent="0.25">
      <c r="F831" s="1" t="s">
        <v>86</v>
      </c>
      <c r="G831" s="1" t="s">
        <v>73</v>
      </c>
      <c r="H831" s="32">
        <v>7</v>
      </c>
      <c r="I831" s="32">
        <v>59</v>
      </c>
      <c r="J831" s="32">
        <f t="shared" si="36"/>
        <v>-52</v>
      </c>
      <c r="K831" s="40">
        <f t="shared" si="37"/>
        <v>11.116657317202572</v>
      </c>
      <c r="L831" s="40">
        <f t="shared" si="38"/>
        <v>3983.7124308971811</v>
      </c>
    </row>
    <row r="832" spans="6:12" x14ac:dyDescent="0.25">
      <c r="F832" s="1" t="s">
        <v>123</v>
      </c>
      <c r="G832" s="1" t="s">
        <v>87</v>
      </c>
      <c r="H832" s="32">
        <v>15</v>
      </c>
      <c r="I832" s="32">
        <v>30</v>
      </c>
      <c r="J832" s="32">
        <f t="shared" si="36"/>
        <v>-15</v>
      </c>
      <c r="K832" s="40">
        <f t="shared" si="37"/>
        <v>9.8027997727622527</v>
      </c>
      <c r="L832" s="40">
        <f t="shared" si="38"/>
        <v>615.1788765677353</v>
      </c>
    </row>
    <row r="833" spans="6:12" x14ac:dyDescent="0.25">
      <c r="F833" s="1" t="s">
        <v>70</v>
      </c>
      <c r="G833" s="1" t="s">
        <v>77</v>
      </c>
      <c r="H833" s="32">
        <v>3</v>
      </c>
      <c r="I833" s="32">
        <v>31</v>
      </c>
      <c r="J833" s="32">
        <f t="shared" si="36"/>
        <v>-28</v>
      </c>
      <c r="K833" s="40">
        <f t="shared" si="37"/>
        <v>0</v>
      </c>
      <c r="L833" s="40">
        <f t="shared" si="38"/>
        <v>784</v>
      </c>
    </row>
    <row r="834" spans="6:12" x14ac:dyDescent="0.25">
      <c r="F834" s="1" t="s">
        <v>61</v>
      </c>
      <c r="G834" s="1" t="s">
        <v>48</v>
      </c>
      <c r="H834" s="32">
        <v>30</v>
      </c>
      <c r="I834" s="32">
        <v>29</v>
      </c>
      <c r="J834" s="32">
        <f t="shared" si="36"/>
        <v>1</v>
      </c>
      <c r="K834" s="40">
        <f t="shared" si="37"/>
        <v>-5.0590980821440468</v>
      </c>
      <c r="L834" s="40">
        <f t="shared" si="38"/>
        <v>36.712669569041665</v>
      </c>
    </row>
    <row r="835" spans="6:12" x14ac:dyDescent="0.25">
      <c r="F835" s="1" t="s">
        <v>107</v>
      </c>
      <c r="G835" s="1" t="s">
        <v>9</v>
      </c>
      <c r="H835" s="32">
        <v>10</v>
      </c>
      <c r="I835" s="32">
        <v>3</v>
      </c>
      <c r="J835" s="32">
        <f t="shared" si="36"/>
        <v>7</v>
      </c>
      <c r="K835" s="40">
        <f t="shared" si="37"/>
        <v>0</v>
      </c>
      <c r="L835" s="40">
        <f t="shared" si="38"/>
        <v>49</v>
      </c>
    </row>
    <row r="836" spans="6:12" x14ac:dyDescent="0.25">
      <c r="F836" s="1" t="s">
        <v>100</v>
      </c>
      <c r="G836" s="1" t="s">
        <v>49</v>
      </c>
      <c r="H836" s="32">
        <v>35</v>
      </c>
      <c r="I836" s="32">
        <v>28</v>
      </c>
      <c r="J836" s="32">
        <f t="shared" si="36"/>
        <v>7</v>
      </c>
      <c r="K836" s="40">
        <f t="shared" si="37"/>
        <v>13.056844697356151</v>
      </c>
      <c r="L836" s="40">
        <f t="shared" si="38"/>
        <v>36.685367687891329</v>
      </c>
    </row>
    <row r="837" spans="6:12" x14ac:dyDescent="0.25">
      <c r="F837" s="1" t="s">
        <v>204</v>
      </c>
      <c r="G837" s="1" t="s">
        <v>147</v>
      </c>
      <c r="H837" s="32">
        <v>25</v>
      </c>
      <c r="I837" s="32">
        <v>27</v>
      </c>
      <c r="J837" s="32">
        <f t="shared" si="36"/>
        <v>-2</v>
      </c>
      <c r="K837" s="40">
        <f t="shared" si="37"/>
        <v>-9.5534858837473191</v>
      </c>
      <c r="L837" s="40">
        <f t="shared" si="38"/>
        <v>57.055148995970015</v>
      </c>
    </row>
    <row r="838" spans="6:12" x14ac:dyDescent="0.25">
      <c r="F838" s="1" t="s">
        <v>152</v>
      </c>
      <c r="G838" s="1" t="s">
        <v>197</v>
      </c>
      <c r="H838" s="32">
        <v>30</v>
      </c>
      <c r="I838" s="32">
        <v>19</v>
      </c>
      <c r="J838" s="32">
        <f t="shared" ref="J838:J849" si="39">H838-I838</f>
        <v>11</v>
      </c>
      <c r="K838" s="40">
        <f t="shared" si="37"/>
        <v>18.57414899803199</v>
      </c>
      <c r="L838" s="40">
        <f t="shared" si="38"/>
        <v>57.367733044389006</v>
      </c>
    </row>
    <row r="839" spans="6:12" x14ac:dyDescent="0.25">
      <c r="F839" s="1" t="s">
        <v>1</v>
      </c>
      <c r="G839" s="1" t="s">
        <v>84</v>
      </c>
      <c r="H839" s="32">
        <v>56</v>
      </c>
      <c r="I839" s="32">
        <v>41</v>
      </c>
      <c r="J839" s="32">
        <f t="shared" si="39"/>
        <v>15</v>
      </c>
      <c r="K839" s="40">
        <f t="shared" ref="K839:K849" si="40">VLOOKUP(F839,$B$12:$C$230,2,FALSE)-VLOOKUP(G839,$B$12:$C$230,2,FALSE)+$B$3</f>
        <v>10.400425894115056</v>
      </c>
      <c r="L839" s="40">
        <f t="shared" ref="L839:L849" si="41">(J839-K839)^2</f>
        <v>21.156081955527281</v>
      </c>
    </row>
    <row r="840" spans="6:12" x14ac:dyDescent="0.25">
      <c r="F840" s="1" t="s">
        <v>81</v>
      </c>
      <c r="G840" s="1" t="s">
        <v>71</v>
      </c>
      <c r="H840" s="32">
        <v>42</v>
      </c>
      <c r="I840" s="32">
        <v>10</v>
      </c>
      <c r="J840" s="32">
        <f t="shared" si="39"/>
        <v>32</v>
      </c>
      <c r="K840" s="40">
        <f t="shared" si="40"/>
        <v>34.163234186724132</v>
      </c>
      <c r="L840" s="40">
        <f t="shared" si="41"/>
        <v>4.6795821466120175</v>
      </c>
    </row>
    <row r="841" spans="6:12" x14ac:dyDescent="0.25">
      <c r="F841" s="1" t="s">
        <v>27</v>
      </c>
      <c r="G841" s="1" t="s">
        <v>103</v>
      </c>
      <c r="H841" s="32">
        <v>16</v>
      </c>
      <c r="I841" s="32">
        <v>19</v>
      </c>
      <c r="J841" s="32">
        <f t="shared" si="39"/>
        <v>-3</v>
      </c>
      <c r="K841" s="40">
        <f t="shared" si="40"/>
        <v>-8.9700251944334379</v>
      </c>
      <c r="L841" s="40">
        <f t="shared" si="41"/>
        <v>35.641200822170006</v>
      </c>
    </row>
    <row r="842" spans="6:12" x14ac:dyDescent="0.25">
      <c r="F842" s="1" t="s">
        <v>36</v>
      </c>
      <c r="G842" s="1" t="s">
        <v>169</v>
      </c>
      <c r="H842" s="32">
        <v>27</v>
      </c>
      <c r="I842" s="32">
        <v>24</v>
      </c>
      <c r="J842" s="32">
        <f t="shared" si="39"/>
        <v>3</v>
      </c>
      <c r="K842" s="40">
        <f t="shared" si="40"/>
        <v>-2870.172516232517</v>
      </c>
      <c r="L842" s="40">
        <f t="shared" si="41"/>
        <v>8255120.3080338929</v>
      </c>
    </row>
    <row r="843" spans="6:12" x14ac:dyDescent="0.25">
      <c r="F843" s="1" t="s">
        <v>196</v>
      </c>
      <c r="G843" s="1" t="s">
        <v>212</v>
      </c>
      <c r="H843" s="32">
        <v>52</v>
      </c>
      <c r="I843" s="32">
        <v>17</v>
      </c>
      <c r="J843" s="32">
        <f t="shared" si="39"/>
        <v>35</v>
      </c>
      <c r="K843" s="40">
        <f t="shared" si="40"/>
        <v>-2.5203703596613485</v>
      </c>
      <c r="L843" s="40">
        <f t="shared" si="41"/>
        <v>1407.778191926154</v>
      </c>
    </row>
    <row r="844" spans="6:12" x14ac:dyDescent="0.25">
      <c r="F844" s="1" t="s">
        <v>25</v>
      </c>
      <c r="G844" s="1" t="s">
        <v>37</v>
      </c>
      <c r="H844" s="32">
        <v>58</v>
      </c>
      <c r="I844" s="32">
        <v>3</v>
      </c>
      <c r="J844" s="32">
        <f t="shared" si="39"/>
        <v>55</v>
      </c>
      <c r="K844" s="40">
        <f t="shared" si="40"/>
        <v>10.132622949750553</v>
      </c>
      <c r="L844" s="40">
        <f t="shared" si="41"/>
        <v>2013.0815233692506</v>
      </c>
    </row>
    <row r="845" spans="6:12" x14ac:dyDescent="0.25">
      <c r="F845" s="1" t="s">
        <v>41</v>
      </c>
      <c r="G845" s="1" t="s">
        <v>44</v>
      </c>
      <c r="H845" s="32">
        <v>45</v>
      </c>
      <c r="I845" s="32">
        <v>24</v>
      </c>
      <c r="J845" s="32">
        <f t="shared" si="39"/>
        <v>21</v>
      </c>
      <c r="K845" s="40">
        <f t="shared" si="40"/>
        <v>0</v>
      </c>
      <c r="L845" s="40">
        <f t="shared" si="41"/>
        <v>441</v>
      </c>
    </row>
    <row r="846" spans="6:12" x14ac:dyDescent="0.25">
      <c r="F846" s="1" t="s">
        <v>108</v>
      </c>
      <c r="G846" s="1" t="s">
        <v>78</v>
      </c>
      <c r="H846" s="32">
        <v>39</v>
      </c>
      <c r="I846" s="32">
        <v>27</v>
      </c>
      <c r="J846" s="32">
        <f t="shared" si="39"/>
        <v>12</v>
      </c>
      <c r="K846" s="40">
        <f t="shared" si="40"/>
        <v>0</v>
      </c>
      <c r="L846" s="40">
        <f t="shared" si="41"/>
        <v>144</v>
      </c>
    </row>
    <row r="847" spans="6:12" x14ac:dyDescent="0.25">
      <c r="F847" s="1" t="s">
        <v>7</v>
      </c>
      <c r="G847" s="1" t="s">
        <v>2</v>
      </c>
      <c r="H847" s="32">
        <v>28</v>
      </c>
      <c r="I847" s="32">
        <v>3</v>
      </c>
      <c r="J847" s="32">
        <f t="shared" si="39"/>
        <v>25</v>
      </c>
      <c r="K847" s="40">
        <f t="shared" si="40"/>
        <v>10.344912549846299</v>
      </c>
      <c r="L847" s="40">
        <f t="shared" si="41"/>
        <v>214.7715881716525</v>
      </c>
    </row>
    <row r="848" spans="6:12" x14ac:dyDescent="0.25">
      <c r="F848" s="1" t="s">
        <v>57</v>
      </c>
      <c r="G848" s="1" t="s">
        <v>30</v>
      </c>
      <c r="H848" s="32">
        <v>13</v>
      </c>
      <c r="I848" s="32">
        <v>23</v>
      </c>
      <c r="J848" s="32">
        <f t="shared" si="39"/>
        <v>-10</v>
      </c>
      <c r="K848" s="40">
        <f t="shared" si="40"/>
        <v>0.93939832850346716</v>
      </c>
      <c r="L848" s="40">
        <f t="shared" si="41"/>
        <v>119.67043578966444</v>
      </c>
    </row>
    <row r="849" spans="6:12" x14ac:dyDescent="0.25">
      <c r="F849" s="1" t="s">
        <v>117</v>
      </c>
      <c r="G849" s="1" t="s">
        <v>46</v>
      </c>
      <c r="H849" s="32">
        <v>41</v>
      </c>
      <c r="I849" s="32">
        <v>20</v>
      </c>
      <c r="J849" s="32">
        <f t="shared" si="39"/>
        <v>21</v>
      </c>
      <c r="K849" s="40">
        <f t="shared" si="40"/>
        <v>-5.4916410613258968</v>
      </c>
      <c r="L849" s="40">
        <f t="shared" si="41"/>
        <v>701.80704612212833</v>
      </c>
    </row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2018-12-07T21:01:10Z</dcterms:modified>
</cp:coreProperties>
</file>