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18780" windowHeight="11895" tabRatio="839" activeTab="1"/>
  </bookViews>
  <sheets>
    <sheet name="WIPS" sheetId="20" r:id="rId1"/>
    <sheet name="Bleed" sheetId="22" r:id="rId2"/>
  </sheets>
  <calcPr calcId="145621"/>
</workbook>
</file>

<file path=xl/calcChain.xml><?xml version="1.0" encoding="utf-8"?>
<calcChain xmlns="http://schemas.openxmlformats.org/spreadsheetml/2006/main">
  <c r="C6" i="22" l="1"/>
  <c r="D5" i="22" s="1"/>
  <c r="D4" i="22" l="1"/>
  <c r="B12" i="20" l="1"/>
  <c r="B13" i="20" s="1"/>
  <c r="B14" i="20" s="1"/>
  <c r="B15" i="20" s="1"/>
  <c r="B16" i="20" s="1"/>
  <c r="B17" i="20" s="1"/>
  <c r="B18" i="20" s="1"/>
  <c r="B19" i="20" s="1"/>
  <c r="B20" i="20" s="1"/>
  <c r="B21" i="20" s="1"/>
  <c r="D10" i="20"/>
  <c r="E10" i="20" s="1"/>
  <c r="D5" i="20"/>
  <c r="E5" i="20" s="1"/>
  <c r="F5" i="20" s="1"/>
  <c r="G5" i="20" s="1"/>
  <c r="H5" i="20" s="1"/>
  <c r="F10" i="20" l="1"/>
  <c r="G10" i="20" l="1"/>
  <c r="H10" i="20" l="1"/>
</calcChain>
</file>

<file path=xl/sharedStrings.xml><?xml version="1.0" encoding="utf-8"?>
<sst xmlns="http://schemas.openxmlformats.org/spreadsheetml/2006/main" count="54" uniqueCount="43">
  <si>
    <t>kg/s</t>
  </si>
  <si>
    <t>°C</t>
  </si>
  <si>
    <t>m²</t>
  </si>
  <si>
    <t>mbar</t>
  </si>
  <si>
    <t>TAT</t>
  </si>
  <si>
    <t>Tbleed</t>
  </si>
  <si>
    <t>Tpiccolo</t>
  </si>
  <si>
    <t>K</t>
  </si>
  <si>
    <t>in</t>
  </si>
  <si>
    <t>Slat efficiency</t>
  </si>
  <si>
    <t>External Power (W)</t>
  </si>
  <si>
    <t>Internal Power (W)</t>
  </si>
  <si>
    <t>% water evaporated</t>
  </si>
  <si>
    <t>% Evaporated water</t>
  </si>
  <si>
    <t>Cells to fill</t>
  </si>
  <si>
    <t>Mach criteria</t>
  </si>
  <si>
    <t>ECS single pack flow</t>
  </si>
  <si>
    <t>From exercise #1</t>
  </si>
  <si>
    <t>WIPS total flow</t>
  </si>
  <si>
    <t>From exercise #2</t>
  </si>
  <si>
    <t>Total flow on 1 Bleed</t>
  </si>
  <si>
    <t>IP</t>
  </si>
  <si>
    <t>HP</t>
  </si>
  <si>
    <t>Pressure</t>
  </si>
  <si>
    <t>bar abs</t>
  </si>
  <si>
    <t>Température</t>
  </si>
  <si>
    <t>Density</t>
  </si>
  <si>
    <t>kg/m3</t>
  </si>
  <si>
    <t>Mach</t>
  </si>
  <si>
    <t>Air speed</t>
  </si>
  <si>
    <t>m/s</t>
  </si>
  <si>
    <t>Min area</t>
  </si>
  <si>
    <t>Diameter</t>
  </si>
  <si>
    <t>mm</t>
  </si>
  <si>
    <t>Valve diameter selected</t>
  </si>
  <si>
    <t>Dynamic pressure</t>
  </si>
  <si>
    <t>Bleed port temperature</t>
  </si>
  <si>
    <t>PCE outlet temp target</t>
  </si>
  <si>
    <t>PCE efficiency</t>
  </si>
  <si>
    <t>Min PCE cold flow</t>
  </si>
  <si>
    <t>PCE power hot pass</t>
  </si>
  <si>
    <t>kW</t>
  </si>
  <si>
    <t>PCE power cold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</si>
</sst>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3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 vertical="center" textRotation="90" wrapText="1"/>
    </xf>
    <xf numFmtId="0" fontId="0" fillId="4" borderId="6" xfId="0" applyFill="1" applyBorder="1" applyAlignment="1">
      <alignment horizontal="center" vertical="center" textRotation="90" wrapText="1"/>
    </xf>
    <xf numFmtId="0" fontId="0" fillId="5" borderId="1" xfId="0" applyFill="1" applyBorder="1"/>
    <xf numFmtId="2" fontId="0" fillId="0" borderId="0" xfId="0" applyNumberFormat="1"/>
    <xf numFmtId="165" fontId="0" fillId="5" borderId="1" xfId="0" applyNumberFormat="1" applyFill="1" applyBorder="1"/>
    <xf numFmtId="9" fontId="0" fillId="0" borderId="0" xfId="2" applyFont="1"/>
    <xf numFmtId="165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/>
    <xf numFmtId="164" fontId="0" fillId="0" borderId="0" xfId="0" applyNumberFormat="1"/>
    <xf numFmtId="1" fontId="0" fillId="0" borderId="0" xfId="0" applyNumberFormat="1"/>
    <xf numFmtId="164" fontId="0" fillId="5" borderId="1" xfId="0" applyNumberFormat="1" applyFill="1" applyBorder="1"/>
    <xf numFmtId="166" fontId="0" fillId="5" borderId="1" xfId="0" applyNumberFormat="1" applyFill="1" applyBorder="1"/>
    <xf numFmtId="166" fontId="0" fillId="0" borderId="0" xfId="0" applyNumberFormat="1"/>
    <xf numFmtId="1" fontId="0" fillId="5" borderId="1" xfId="0" applyNumberFormat="1" applyFill="1" applyBorder="1"/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WIPS flow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WIPS!$C$10</c:f>
              <c:strCache>
                <c:ptCount val="1"/>
                <c:pt idx="0">
                  <c:v>50%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WIPS!$C$11:$C$21</c:f>
              <c:numCache>
                <c:formatCode>0.00</c:formatCode>
                <c:ptCount val="11"/>
              </c:numCache>
            </c:numRef>
          </c:yVal>
          <c:smooth val="0"/>
        </c:ser>
        <c:ser>
          <c:idx val="1"/>
          <c:order val="1"/>
          <c:tx>
            <c:strRef>
              <c:f>WIPS!$D$10</c:f>
              <c:strCache>
                <c:ptCount val="1"/>
                <c:pt idx="0">
                  <c:v>60%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WIPS!$D$11:$D$21</c:f>
              <c:numCache>
                <c:formatCode>0.00</c:formatCode>
                <c:ptCount val="11"/>
              </c:numCache>
            </c:numRef>
          </c:yVal>
          <c:smooth val="0"/>
        </c:ser>
        <c:ser>
          <c:idx val="2"/>
          <c:order val="2"/>
          <c:tx>
            <c:strRef>
              <c:f>WIPS!$E$10</c:f>
              <c:strCache>
                <c:ptCount val="1"/>
                <c:pt idx="0">
                  <c:v>70%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WIPS!$E$11:$E$21</c:f>
              <c:numCache>
                <c:formatCode>0.00</c:formatCode>
                <c:ptCount val="11"/>
              </c:numCache>
            </c:numRef>
          </c:yVal>
          <c:smooth val="0"/>
        </c:ser>
        <c:ser>
          <c:idx val="3"/>
          <c:order val="3"/>
          <c:tx>
            <c:strRef>
              <c:f>WIPS!$F$10</c:f>
              <c:strCache>
                <c:ptCount val="1"/>
                <c:pt idx="0">
                  <c:v>80%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WIPS!$F$11:$F$21</c:f>
              <c:numCache>
                <c:formatCode>0.00</c:formatCode>
                <c:ptCount val="11"/>
              </c:numCache>
            </c:numRef>
          </c:yVal>
          <c:smooth val="0"/>
        </c:ser>
        <c:ser>
          <c:idx val="4"/>
          <c:order val="4"/>
          <c:tx>
            <c:strRef>
              <c:f>WIPS!$G$10</c:f>
              <c:strCache>
                <c:ptCount val="1"/>
                <c:pt idx="0">
                  <c:v>90%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WIPS!$G$11:$G$21</c:f>
              <c:numCache>
                <c:formatCode>0.00</c:formatCode>
                <c:ptCount val="11"/>
              </c:numCache>
            </c:numRef>
          </c:yVal>
          <c:smooth val="0"/>
        </c:ser>
        <c:ser>
          <c:idx val="5"/>
          <c:order val="5"/>
          <c:tx>
            <c:strRef>
              <c:f>WIPS!$H$10</c:f>
              <c:strCache>
                <c:ptCount val="1"/>
                <c:pt idx="0">
                  <c:v>100%</c:v>
                </c:pt>
              </c:strCache>
            </c:strRef>
          </c:tx>
          <c:xVal>
            <c:numRef>
              <c:f>WIPS!$B$11:$B$21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</c:numCache>
            </c:numRef>
          </c:xVal>
          <c:yVal>
            <c:numRef>
              <c:f>WIPS!$H$11:$H$21</c:f>
              <c:numCache>
                <c:formatCode>0.00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64192"/>
        <c:axId val="183606272"/>
      </c:scatterChart>
      <c:valAx>
        <c:axId val="169464192"/>
        <c:scaling>
          <c:orientation val="minMax"/>
          <c:max val="1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Efficacité slat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606272"/>
        <c:crosses val="autoZero"/>
        <c:crossBetween val="midCat"/>
        <c:majorUnit val="0.1"/>
      </c:valAx>
      <c:valAx>
        <c:axId val="183606272"/>
        <c:scaling>
          <c:orientation val="minMax"/>
          <c:max val="1.4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WIPS flow (kg/s)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6946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194642</xdr:colOff>
      <xdr:row>6</xdr:row>
      <xdr:rowOff>98563</xdr:rowOff>
    </xdr:from>
    <xdr:to>
      <xdr:col>14</xdr:col>
      <xdr:colOff>194642</xdr:colOff>
      <xdr:row>20</xdr:row>
      <xdr:rowOff>158198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15" zoomScaleNormal="115" workbookViewId="0">
      <selection activeCell="I2" sqref="I2"/>
    </sheetView>
  </sheetViews>
  <sheetFormatPr baseColWidth="10" defaultRowHeight="15" x14ac:dyDescent="0.25"/>
  <cols>
    <col min="1" max="1" width="5.28515625" customWidth="1"/>
    <col min="2" max="2" width="21" bestFit="1" customWidth="1"/>
  </cols>
  <sheetData>
    <row r="1" spans="1:9" x14ac:dyDescent="0.25">
      <c r="B1" t="s">
        <v>4</v>
      </c>
      <c r="C1" s="9"/>
      <c r="D1" t="s">
        <v>1</v>
      </c>
      <c r="E1" s="10"/>
      <c r="F1" t="s">
        <v>7</v>
      </c>
      <c r="I1" s="8" t="s">
        <v>14</v>
      </c>
    </row>
    <row r="2" spans="1:9" x14ac:dyDescent="0.25">
      <c r="B2" t="s">
        <v>5</v>
      </c>
      <c r="C2" s="8"/>
      <c r="D2" t="s">
        <v>1</v>
      </c>
    </row>
    <row r="3" spans="1:9" x14ac:dyDescent="0.25">
      <c r="B3" t="s">
        <v>6</v>
      </c>
      <c r="C3" s="8"/>
      <c r="D3" t="s">
        <v>1</v>
      </c>
    </row>
    <row r="5" spans="1:9" x14ac:dyDescent="0.25">
      <c r="B5" s="1" t="s">
        <v>12</v>
      </c>
      <c r="C5" s="2">
        <v>0.5</v>
      </c>
      <c r="D5" s="2">
        <f>C5+0.1</f>
        <v>0.6</v>
      </c>
      <c r="E5" s="2">
        <f>D5+0.1</f>
        <v>0.7</v>
      </c>
      <c r="F5" s="2">
        <f>E5+0.1</f>
        <v>0.79999999999999993</v>
      </c>
      <c r="G5" s="2">
        <f>F5+0.1</f>
        <v>0.89999999999999991</v>
      </c>
      <c r="H5" s="2">
        <f>G5+0.1</f>
        <v>0.99999999999999989</v>
      </c>
    </row>
    <row r="6" spans="1:9" x14ac:dyDescent="0.25">
      <c r="B6" s="1" t="s">
        <v>10</v>
      </c>
      <c r="C6" s="11"/>
      <c r="D6" s="11"/>
      <c r="E6" s="11"/>
      <c r="F6" s="11"/>
      <c r="G6" s="11"/>
      <c r="H6" s="11"/>
    </row>
    <row r="7" spans="1:9" x14ac:dyDescent="0.25">
      <c r="B7" s="1" t="s">
        <v>11</v>
      </c>
      <c r="C7" s="11"/>
      <c r="D7" s="11"/>
      <c r="E7" s="11"/>
      <c r="F7" s="11"/>
      <c r="G7" s="11"/>
      <c r="H7" s="11"/>
    </row>
    <row r="8" spans="1:9" x14ac:dyDescent="0.25">
      <c r="B8" s="1"/>
      <c r="C8" s="3"/>
      <c r="D8" s="3"/>
      <c r="E8" s="3"/>
      <c r="F8" s="3"/>
      <c r="G8" s="3"/>
      <c r="H8" s="3"/>
    </row>
    <row r="9" spans="1:9" x14ac:dyDescent="0.25">
      <c r="B9" s="1"/>
      <c r="C9" s="18" t="s">
        <v>13</v>
      </c>
      <c r="D9" s="19"/>
      <c r="E9" s="19"/>
      <c r="F9" s="19"/>
      <c r="G9" s="19"/>
      <c r="H9" s="20"/>
    </row>
    <row r="10" spans="1:9" x14ac:dyDescent="0.25">
      <c r="A10" s="4"/>
      <c r="B10" s="5"/>
      <c r="C10" s="6">
        <v>0.5</v>
      </c>
      <c r="D10" s="6">
        <f>C10+0.1</f>
        <v>0.6</v>
      </c>
      <c r="E10" s="6">
        <f>D10+0.1</f>
        <v>0.7</v>
      </c>
      <c r="F10" s="6">
        <f>E10+0.1</f>
        <v>0.79999999999999993</v>
      </c>
      <c r="G10" s="6">
        <f>F10+0.1</f>
        <v>0.89999999999999991</v>
      </c>
      <c r="H10" s="6">
        <f>G10+0.1</f>
        <v>0.99999999999999989</v>
      </c>
    </row>
    <row r="11" spans="1:9" ht="16.5" customHeight="1" x14ac:dyDescent="0.25">
      <c r="A11" s="21" t="s">
        <v>9</v>
      </c>
      <c r="B11" s="5">
        <v>0.5</v>
      </c>
      <c r="C11" s="12"/>
      <c r="D11" s="12"/>
      <c r="E11" s="12"/>
      <c r="F11" s="12"/>
      <c r="G11" s="12"/>
      <c r="H11" s="12"/>
      <c r="I11" s="7"/>
    </row>
    <row r="12" spans="1:9" x14ac:dyDescent="0.25">
      <c r="A12" s="22"/>
      <c r="B12" s="5">
        <f t="shared" ref="B12:B21" si="0">B11+0.05</f>
        <v>0.55000000000000004</v>
      </c>
      <c r="C12" s="12"/>
      <c r="D12" s="12"/>
      <c r="E12" s="12"/>
      <c r="F12" s="12"/>
      <c r="G12" s="12"/>
      <c r="H12" s="12"/>
    </row>
    <row r="13" spans="1:9" ht="15.75" thickBot="1" x14ac:dyDescent="0.3">
      <c r="A13" s="22"/>
      <c r="B13" s="5">
        <f t="shared" si="0"/>
        <v>0.60000000000000009</v>
      </c>
      <c r="C13" s="12"/>
      <c r="D13" s="12"/>
      <c r="E13" s="12"/>
      <c r="F13" s="12"/>
      <c r="G13" s="15"/>
      <c r="H13" s="12"/>
    </row>
    <row r="14" spans="1:9" ht="15.75" thickBot="1" x14ac:dyDescent="0.3">
      <c r="A14" s="22"/>
      <c r="B14" s="5">
        <f t="shared" si="0"/>
        <v>0.65000000000000013</v>
      </c>
      <c r="C14" s="12"/>
      <c r="D14" s="12"/>
      <c r="E14" s="12"/>
      <c r="F14" s="13"/>
      <c r="G14" s="17"/>
      <c r="H14" s="14"/>
    </row>
    <row r="15" spans="1:9" x14ac:dyDescent="0.25">
      <c r="A15" s="22"/>
      <c r="B15" s="5">
        <f t="shared" si="0"/>
        <v>0.70000000000000018</v>
      </c>
      <c r="C15" s="12"/>
      <c r="D15" s="12"/>
      <c r="E15" s="12"/>
      <c r="F15" s="12"/>
      <c r="G15" s="16"/>
      <c r="H15" s="12"/>
    </row>
    <row r="16" spans="1:9" x14ac:dyDescent="0.25">
      <c r="A16" s="22"/>
      <c r="B16" s="5">
        <f t="shared" si="0"/>
        <v>0.75000000000000022</v>
      </c>
      <c r="C16" s="12"/>
      <c r="D16" s="12"/>
      <c r="E16" s="12"/>
      <c r="F16" s="12"/>
      <c r="G16" s="12"/>
      <c r="H16" s="12"/>
    </row>
    <row r="17" spans="1:8" x14ac:dyDescent="0.25">
      <c r="A17" s="22"/>
      <c r="B17" s="5">
        <f t="shared" si="0"/>
        <v>0.80000000000000027</v>
      </c>
      <c r="C17" s="12"/>
      <c r="D17" s="12"/>
      <c r="E17" s="12"/>
      <c r="F17" s="12"/>
      <c r="G17" s="12"/>
      <c r="H17" s="12"/>
    </row>
    <row r="18" spans="1:8" x14ac:dyDescent="0.25">
      <c r="A18" s="22"/>
      <c r="B18" s="5">
        <f t="shared" si="0"/>
        <v>0.85000000000000031</v>
      </c>
      <c r="C18" s="12"/>
      <c r="D18" s="12"/>
      <c r="E18" s="12"/>
      <c r="F18" s="12"/>
      <c r="G18" s="12"/>
      <c r="H18" s="12"/>
    </row>
    <row r="19" spans="1:8" x14ac:dyDescent="0.25">
      <c r="A19" s="22"/>
      <c r="B19" s="5">
        <f t="shared" si="0"/>
        <v>0.90000000000000036</v>
      </c>
      <c r="C19" s="12"/>
      <c r="D19" s="12"/>
      <c r="E19" s="12"/>
      <c r="F19" s="12"/>
      <c r="G19" s="12"/>
      <c r="H19" s="12"/>
    </row>
    <row r="20" spans="1:8" x14ac:dyDescent="0.25">
      <c r="A20" s="22"/>
      <c r="B20" s="5">
        <f t="shared" si="0"/>
        <v>0.9500000000000004</v>
      </c>
      <c r="C20" s="12"/>
      <c r="D20" s="12"/>
      <c r="E20" s="12"/>
      <c r="F20" s="12"/>
      <c r="G20" s="12"/>
      <c r="H20" s="12"/>
    </row>
    <row r="21" spans="1:8" x14ac:dyDescent="0.25">
      <c r="A21" s="22"/>
      <c r="B21" s="5">
        <f t="shared" si="0"/>
        <v>1.0000000000000004</v>
      </c>
      <c r="C21" s="12"/>
      <c r="D21" s="12"/>
      <c r="E21" s="12"/>
      <c r="F21" s="12"/>
      <c r="G21" s="12"/>
      <c r="H21" s="12"/>
    </row>
    <row r="23" spans="1:8" x14ac:dyDescent="0.25">
      <c r="F23" s="7"/>
    </row>
  </sheetData>
  <mergeCells count="2">
    <mergeCell ref="C9:H9"/>
    <mergeCell ref="A11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selection activeCell="E6" sqref="E6"/>
    </sheetView>
  </sheetViews>
  <sheetFormatPr baseColWidth="10" defaultRowHeight="15" x14ac:dyDescent="0.25"/>
  <cols>
    <col min="1" max="1" width="29.5703125" bestFit="1" customWidth="1"/>
    <col min="2" max="2" width="13.28515625" customWidth="1"/>
  </cols>
  <sheetData>
    <row r="1" spans="1:8" x14ac:dyDescent="0.25">
      <c r="B1" s="1" t="s">
        <v>15</v>
      </c>
      <c r="C1" s="23">
        <v>0.25</v>
      </c>
    </row>
    <row r="3" spans="1:8" x14ac:dyDescent="0.25">
      <c r="D3" s="24"/>
      <c r="E3" s="24"/>
      <c r="H3" s="24"/>
    </row>
    <row r="4" spans="1:8" x14ac:dyDescent="0.25">
      <c r="A4" s="1" t="s">
        <v>16</v>
      </c>
      <c r="B4" s="1" t="s">
        <v>0</v>
      </c>
      <c r="C4" s="25">
        <v>0.66</v>
      </c>
      <c r="D4" s="26">
        <f>IF(ISBLANK(C6),"",C4/$C$6)</f>
        <v>0.4</v>
      </c>
      <c r="E4" s="24" t="s">
        <v>17</v>
      </c>
      <c r="G4" s="27"/>
      <c r="H4" s="26"/>
    </row>
    <row r="5" spans="1:8" x14ac:dyDescent="0.25">
      <c r="A5" s="1" t="s">
        <v>18</v>
      </c>
      <c r="B5" s="1" t="s">
        <v>0</v>
      </c>
      <c r="C5" s="25">
        <v>0.99</v>
      </c>
      <c r="D5" s="26">
        <f>IF(ISBLANK(C6),"",C5/$C$6)</f>
        <v>0.6</v>
      </c>
      <c r="E5" s="24" t="s">
        <v>19</v>
      </c>
      <c r="G5" s="27"/>
      <c r="H5" s="26"/>
    </row>
    <row r="6" spans="1:8" x14ac:dyDescent="0.25">
      <c r="A6" s="1" t="s">
        <v>20</v>
      </c>
      <c r="B6" s="1" t="s">
        <v>0</v>
      </c>
      <c r="C6" s="25">
        <f>C5+C4</f>
        <v>1.65</v>
      </c>
      <c r="D6" s="24"/>
      <c r="E6" s="24"/>
      <c r="G6" s="27"/>
      <c r="H6" s="24"/>
    </row>
    <row r="7" spans="1:8" x14ac:dyDescent="0.25">
      <c r="C7" s="24"/>
      <c r="D7" s="24"/>
      <c r="E7" s="24"/>
      <c r="G7" s="24"/>
      <c r="H7" s="24"/>
    </row>
    <row r="8" spans="1:8" x14ac:dyDescent="0.25">
      <c r="C8" s="24"/>
      <c r="D8" s="24"/>
      <c r="E8" s="24"/>
      <c r="G8" s="24"/>
      <c r="H8" s="24"/>
    </row>
    <row r="9" spans="1:8" x14ac:dyDescent="0.25">
      <c r="C9" s="28" t="s">
        <v>21</v>
      </c>
      <c r="D9" s="29" t="s">
        <v>22</v>
      </c>
      <c r="E9" s="24"/>
      <c r="H9" s="24"/>
    </row>
    <row r="10" spans="1:8" x14ac:dyDescent="0.25">
      <c r="A10" s="1" t="s">
        <v>23</v>
      </c>
      <c r="B10" s="1" t="s">
        <v>24</v>
      </c>
      <c r="C10" s="30"/>
      <c r="D10" s="30"/>
      <c r="E10" s="31"/>
      <c r="G10" s="24"/>
      <c r="H10" s="24"/>
    </row>
    <row r="11" spans="1:8" x14ac:dyDescent="0.25">
      <c r="A11" s="1" t="s">
        <v>25</v>
      </c>
      <c r="B11" s="1" t="s">
        <v>7</v>
      </c>
      <c r="C11" s="23"/>
      <c r="D11" s="23"/>
      <c r="E11" s="32"/>
    </row>
    <row r="12" spans="1:8" x14ac:dyDescent="0.25">
      <c r="A12" s="1" t="s">
        <v>26</v>
      </c>
      <c r="B12" s="1" t="s">
        <v>27</v>
      </c>
      <c r="C12" s="30"/>
      <c r="D12" s="30"/>
      <c r="E12" s="24"/>
      <c r="G12" s="24"/>
      <c r="H12" s="24"/>
    </row>
    <row r="13" spans="1:8" x14ac:dyDescent="0.25">
      <c r="A13" s="1" t="s">
        <v>28</v>
      </c>
      <c r="B13" s="1"/>
      <c r="C13" s="23"/>
      <c r="D13" s="23"/>
    </row>
    <row r="14" spans="1:8" x14ac:dyDescent="0.25">
      <c r="A14" s="1" t="s">
        <v>29</v>
      </c>
      <c r="B14" s="1" t="s">
        <v>30</v>
      </c>
      <c r="C14" s="33"/>
      <c r="D14" s="33"/>
      <c r="E14" s="31"/>
      <c r="G14" s="31"/>
      <c r="H14" s="31"/>
    </row>
    <row r="15" spans="1:8" x14ac:dyDescent="0.25">
      <c r="A15" s="1" t="s">
        <v>31</v>
      </c>
      <c r="B15" s="1" t="s">
        <v>2</v>
      </c>
      <c r="C15" s="34"/>
      <c r="D15" s="34"/>
      <c r="G15" s="35"/>
      <c r="H15" s="35"/>
    </row>
    <row r="16" spans="1:8" x14ac:dyDescent="0.25">
      <c r="A16" s="1" t="s">
        <v>32</v>
      </c>
      <c r="B16" s="1" t="s">
        <v>33</v>
      </c>
      <c r="C16" s="33"/>
      <c r="D16" s="33"/>
      <c r="E16" s="31"/>
      <c r="G16" s="31"/>
      <c r="H16" s="31"/>
    </row>
    <row r="17" spans="1:8" x14ac:dyDescent="0.25">
      <c r="A17" s="1" t="s">
        <v>32</v>
      </c>
      <c r="B17" s="1" t="s">
        <v>8</v>
      </c>
      <c r="C17" s="30"/>
      <c r="D17" s="30"/>
      <c r="E17" s="24"/>
      <c r="G17" s="24"/>
      <c r="H17" s="24"/>
    </row>
    <row r="18" spans="1:8" x14ac:dyDescent="0.25">
      <c r="A18" s="1" t="s">
        <v>34</v>
      </c>
      <c r="B18" s="1" t="s">
        <v>8</v>
      </c>
      <c r="C18" s="23"/>
      <c r="D18" s="23"/>
    </row>
    <row r="19" spans="1:8" x14ac:dyDescent="0.25">
      <c r="A19" s="1" t="s">
        <v>35</v>
      </c>
      <c r="B19" s="1" t="s">
        <v>3</v>
      </c>
      <c r="C19" s="33"/>
      <c r="D19" s="33"/>
      <c r="E19" s="31"/>
      <c r="G19" s="31"/>
      <c r="H19" s="31"/>
    </row>
    <row r="20" spans="1:8" x14ac:dyDescent="0.25">
      <c r="C20" s="31"/>
      <c r="D20" s="31"/>
      <c r="E20" s="31"/>
      <c r="G20" s="31"/>
      <c r="H20" s="31"/>
    </row>
    <row r="21" spans="1:8" x14ac:dyDescent="0.25">
      <c r="A21" s="1" t="s">
        <v>36</v>
      </c>
      <c r="B21" s="1" t="s">
        <v>1</v>
      </c>
      <c r="C21" s="23"/>
      <c r="D21" s="33"/>
    </row>
    <row r="22" spans="1:8" x14ac:dyDescent="0.25">
      <c r="A22" s="1" t="s">
        <v>37</v>
      </c>
      <c r="B22" s="1" t="s">
        <v>1</v>
      </c>
      <c r="C22" s="23"/>
      <c r="D22" s="23"/>
    </row>
    <row r="23" spans="1:8" x14ac:dyDescent="0.25">
      <c r="A23" s="1" t="s">
        <v>38</v>
      </c>
      <c r="B23" s="1"/>
      <c r="C23" s="25"/>
      <c r="D23" s="23"/>
    </row>
    <row r="24" spans="1:8" x14ac:dyDescent="0.25">
      <c r="C24" s="27"/>
    </row>
    <row r="25" spans="1:8" x14ac:dyDescent="0.25">
      <c r="A25" s="1" t="s">
        <v>39</v>
      </c>
      <c r="B25" s="1" t="s">
        <v>0</v>
      </c>
      <c r="C25" s="25"/>
    </row>
    <row r="27" spans="1:8" x14ac:dyDescent="0.25">
      <c r="A27" s="1" t="s">
        <v>40</v>
      </c>
      <c r="B27" s="1" t="s">
        <v>41</v>
      </c>
      <c r="C27" s="36"/>
    </row>
    <row r="28" spans="1:8" x14ac:dyDescent="0.25">
      <c r="A28" s="1" t="s">
        <v>42</v>
      </c>
      <c r="B28" s="1" t="s">
        <v>41</v>
      </c>
      <c r="C2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WIPS</vt:lpstr>
      <vt:lpstr>Bleed</vt:lpstr>
    </vt:vector>
  </TitlesOfParts>
  <Company>LIEBHERR-AEROSPACE TOULOUSE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Lavergne David (LTS)</dc:creator>
  <cp:lastModifiedBy>LIEBHERR-AEROSPACE TOULOUSE</cp:lastModifiedBy>
  <cp:lastPrinted>2012-10-08T07:13:57Z</cp:lastPrinted>
  <dcterms:created xsi:type="dcterms:W3CDTF">2012-10-08T07:08:26Z</dcterms:created>
  <dcterms:modified xsi:type="dcterms:W3CDTF">2018-01-15T16:04:45Z</dcterms:modified>
</cp:coreProperties>
</file>