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i" localSheetId="0">Sheet1!$E$7</definedName>
    <definedName name="k" localSheetId="0">Sheet1!$E$9</definedName>
    <definedName name="n" localSheetId="0">Sheet1!$D$6</definedName>
    <definedName name="p" localSheetId="0">Sheet1!$B$4</definedName>
    <definedName name="t" localSheetId="0">Sheet1!$C$5</definedName>
  </definedNames>
  <calcPr calcId="145621"/>
</workbook>
</file>

<file path=xl/calcChain.xml><?xml version="1.0" encoding="utf-8"?>
<calcChain xmlns="http://schemas.openxmlformats.org/spreadsheetml/2006/main">
  <c r="H4" i="1" l="1"/>
  <c r="I23" i="1" l="1"/>
  <c r="I22" i="1"/>
  <c r="I15" i="1"/>
  <c r="H9" i="1"/>
</calcChain>
</file>

<file path=xl/comments1.xml><?xml version="1.0" encoding="utf-8"?>
<comments xmlns="http://schemas.openxmlformats.org/spreadsheetml/2006/main">
  <authors>
    <author>Bobbie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Enter "0" if immediate commencement, "1" if delayed one year, etc.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Enter the number of years of payment.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E.g., four percent (4%) should be input as either "4" or  ".04"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E.g., four percent (4%) should be input as either "4" or  ".04"</t>
        </r>
      </text>
    </comment>
  </commentList>
</comments>
</file>

<file path=xl/sharedStrings.xml><?xml version="1.0" encoding="utf-8"?>
<sst xmlns="http://schemas.openxmlformats.org/spreadsheetml/2006/main" count="32" uniqueCount="26">
  <si>
    <t>Present Value Calculations</t>
  </si>
  <si>
    <t>Inputs</t>
  </si>
  <si>
    <t>Present Value Results</t>
  </si>
  <si>
    <t xml:space="preserve"> Payment</t>
  </si>
  <si>
    <t>Rate</t>
  </si>
  <si>
    <t>Single Payment</t>
  </si>
  <si>
    <r>
      <t xml:space="preserve">Payment:  </t>
    </r>
    <r>
      <rPr>
        <i/>
        <sz val="11"/>
        <color rgb="FFFF0000"/>
        <rFont val="Arial"/>
        <family val="2"/>
      </rPr>
      <t>p</t>
    </r>
  </si>
  <si>
    <t>Present value of:</t>
  </si>
  <si>
    <r>
      <t xml:space="preserve">Payment beginning year:  </t>
    </r>
    <r>
      <rPr>
        <i/>
        <sz val="11"/>
        <color rgb="FFFF0000"/>
        <rFont val="Arial"/>
        <family val="2"/>
      </rPr>
      <t>t</t>
    </r>
  </si>
  <si>
    <r>
      <t xml:space="preserve">a single payment </t>
    </r>
    <r>
      <rPr>
        <i/>
        <sz val="11"/>
        <color rgb="FFFF0000"/>
        <rFont val="Arial"/>
        <family val="2"/>
      </rPr>
      <t>p</t>
    </r>
  </si>
  <si>
    <r>
      <t xml:space="preserve">payable at time </t>
    </r>
    <r>
      <rPr>
        <i/>
        <sz val="11"/>
        <color rgb="FFFF0000"/>
        <rFont val="Arial"/>
        <family val="2"/>
      </rPr>
      <t>t</t>
    </r>
  </si>
  <si>
    <r>
      <t xml:space="preserve">discounted at interest rate </t>
    </r>
    <r>
      <rPr>
        <i/>
        <sz val="11"/>
        <color rgb="FFFF0000"/>
        <rFont val="Arial"/>
        <family val="2"/>
      </rPr>
      <t>i</t>
    </r>
  </si>
  <si>
    <t/>
  </si>
  <si>
    <t>Ken's formula</t>
  </si>
  <si>
    <t>Bobbie's alternate formula</t>
  </si>
  <si>
    <t>Years of Payment</t>
  </si>
  <si>
    <t>Payments made at beginning of each year</t>
  </si>
  <si>
    <t>Years of Deferral</t>
  </si>
  <si>
    <r>
      <t xml:space="preserve">Years of payment:   </t>
    </r>
    <r>
      <rPr>
        <i/>
        <sz val="11"/>
        <color rgb="FFFF0000"/>
        <rFont val="Arial"/>
        <family val="2"/>
      </rPr>
      <t>n</t>
    </r>
  </si>
  <si>
    <r>
      <t xml:space="preserve">Annual Interest discount rate:  </t>
    </r>
    <r>
      <rPr>
        <i/>
        <sz val="11"/>
        <color rgb="FFFF0000"/>
        <rFont val="Arial"/>
        <family val="2"/>
      </rPr>
      <t>i</t>
    </r>
  </si>
  <si>
    <r>
      <t xml:space="preserve">Annual increase in payments:  </t>
    </r>
    <r>
      <rPr>
        <i/>
        <sz val="11"/>
        <color rgb="FFFF0000"/>
        <rFont val="Arial"/>
        <family val="2"/>
      </rPr>
      <t>k</t>
    </r>
  </si>
  <si>
    <r>
      <t xml:space="preserve">increasing by </t>
    </r>
    <r>
      <rPr>
        <i/>
        <sz val="11"/>
        <color rgb="FFFF0000"/>
        <rFont val="Arial"/>
        <family val="2"/>
      </rPr>
      <t>k</t>
    </r>
  </si>
  <si>
    <r>
      <t xml:space="preserve">a stream of payments of </t>
    </r>
    <r>
      <rPr>
        <i/>
        <sz val="11"/>
        <color rgb="FFFF0000"/>
        <rFont val="Arial"/>
        <family val="2"/>
      </rPr>
      <t xml:space="preserve">p </t>
    </r>
    <r>
      <rPr>
        <sz val="11"/>
        <rFont val="Arial"/>
        <family val="2"/>
      </rPr>
      <t>each</t>
    </r>
  </si>
  <si>
    <r>
      <t xml:space="preserve">payable for </t>
    </r>
    <r>
      <rPr>
        <i/>
        <sz val="11"/>
        <color rgb="FFFF0000"/>
        <rFont val="Arial"/>
        <family val="2"/>
      </rPr>
      <t xml:space="preserve">n </t>
    </r>
    <r>
      <rPr>
        <sz val="11"/>
        <rFont val="Arial"/>
        <family val="2"/>
      </rPr>
      <t>years</t>
    </r>
  </si>
  <si>
    <r>
      <t xml:space="preserve">increasing, after deferral period of </t>
    </r>
    <r>
      <rPr>
        <i/>
        <sz val="11"/>
        <color rgb="FFFF0000"/>
        <rFont val="Arial"/>
        <family val="2"/>
      </rPr>
      <t>t</t>
    </r>
    <r>
      <rPr>
        <sz val="11"/>
        <rFont val="Arial"/>
        <family val="2"/>
      </rPr>
      <t xml:space="preserve"> years, by </t>
    </r>
    <r>
      <rPr>
        <i/>
        <sz val="11"/>
        <color rgb="FFFF0000"/>
        <rFont val="Arial"/>
        <family val="2"/>
      </rPr>
      <t>k</t>
    </r>
  </si>
  <si>
    <r>
      <t xml:space="preserve">payable beginning at time </t>
    </r>
    <r>
      <rPr>
        <i/>
        <sz val="11"/>
        <color rgb="FFFF0000"/>
        <rFont val="Arial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</si>
</sst>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0&quot;_);_(@_)"/>
    <numFmt numFmtId="165" formatCode="_(* #,##0_);_(* \(#,##0\);_(* &quot;0&quot;_);_(@_)"/>
    <numFmt numFmtId="166" formatCode="\$#,##0"/>
  </numFmts>
  <fonts count="1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u val="singleAccounting"/>
      <sz val="16"/>
      <name val="Arial"/>
      <family val="2"/>
    </font>
    <font>
      <sz val="10"/>
      <color rgb="FF000000"/>
      <name val="Arial"/>
      <family val="2"/>
    </font>
    <font>
      <b/>
      <u val="singleAccounting"/>
      <sz val="12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u val="singleAccounting"/>
      <sz val="11"/>
      <name val="Arial"/>
      <family val="2"/>
    </font>
    <font>
      <sz val="11"/>
      <color rgb="FF000000"/>
      <name val="Arial"/>
      <family val="2"/>
    </font>
    <font>
      <i/>
      <sz val="11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ECF4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Protection="1">
      <protection locked="0"/>
    </xf>
    <xf numFmtId="44" fontId="4" fillId="0" borderId="0" xfId="1" applyNumberFormat="1" applyFont="1" applyFill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6" fillId="0" borderId="0" xfId="1" applyFont="1" applyBorder="1" applyAlignment="1" applyProtection="1">
      <alignment wrapText="1"/>
      <protection locked="0"/>
    </xf>
    <xf numFmtId="41" fontId="7" fillId="0" borderId="0" xfId="0" applyNumberFormat="1" applyFont="1" applyFill="1" applyBorder="1" applyAlignment="1" applyProtection="1">
      <alignment horizontal="center" wrapText="1"/>
      <protection locked="0"/>
    </xf>
    <xf numFmtId="0" fontId="7" fillId="0" borderId="0" xfId="0" applyNumberFormat="1" applyFont="1" applyFill="1" applyBorder="1" applyAlignment="1" applyProtection="1">
      <alignment horizontal="center" wrapText="1"/>
      <protection locked="0"/>
    </xf>
    <xf numFmtId="0" fontId="8" fillId="0" borderId="0" xfId="0" applyFont="1" applyBorder="1" applyProtection="1">
      <protection locked="0"/>
    </xf>
    <xf numFmtId="41" fontId="7" fillId="0" borderId="0" xfId="0" applyNumberFormat="1" applyFont="1" applyBorder="1" applyAlignment="1" applyProtection="1">
      <alignment horizontal="center" wrapText="1"/>
      <protection locked="0"/>
    </xf>
    <xf numFmtId="0" fontId="6" fillId="0" borderId="1" xfId="1" applyFont="1" applyBorder="1" applyProtection="1">
      <protection locked="0"/>
    </xf>
    <xf numFmtId="164" fontId="6" fillId="2" borderId="2" xfId="0" applyNumberFormat="1" applyFont="1" applyFill="1" applyBorder="1" applyAlignment="1" applyProtection="1">
      <alignment wrapText="1"/>
      <protection locked="0"/>
    </xf>
    <xf numFmtId="41" fontId="8" fillId="3" borderId="2" xfId="0" applyNumberFormat="1" applyFont="1" applyFill="1" applyBorder="1" applyAlignment="1" applyProtection="1">
      <alignment wrapText="1"/>
      <protection locked="0"/>
    </xf>
    <xf numFmtId="41" fontId="8" fillId="3" borderId="3" xfId="0" applyNumberFormat="1" applyFont="1" applyFill="1" applyBorder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164" fontId="6" fillId="0" borderId="3" xfId="0" applyNumberFormat="1" applyFont="1" applyFill="1" applyBorder="1" applyAlignment="1" applyProtection="1">
      <alignment wrapText="1"/>
    </xf>
    <xf numFmtId="164" fontId="6" fillId="0" borderId="0" xfId="0" applyNumberFormat="1" applyFont="1" applyFill="1" applyBorder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6" fillId="0" borderId="4" xfId="1" applyFont="1" applyBorder="1" applyAlignment="1" applyProtection="1">
      <alignment wrapText="1"/>
      <protection locked="0"/>
    </xf>
    <xf numFmtId="41" fontId="10" fillId="3" borderId="0" xfId="0" applyNumberFormat="1" applyFont="1" applyFill="1" applyBorder="1" applyAlignment="1" applyProtection="1">
      <alignment wrapText="1"/>
      <protection locked="0"/>
    </xf>
    <xf numFmtId="165" fontId="6" fillId="2" borderId="0" xfId="0" applyNumberFormat="1" applyFont="1" applyFill="1" applyBorder="1" applyAlignment="1" applyProtection="1">
      <alignment wrapText="1"/>
      <protection locked="0"/>
    </xf>
    <xf numFmtId="41" fontId="8" fillId="3" borderId="0" xfId="0" applyNumberFormat="1" applyFont="1" applyFill="1" applyBorder="1" applyAlignment="1" applyProtection="1">
      <alignment wrapText="1"/>
      <protection locked="0"/>
    </xf>
    <xf numFmtId="41" fontId="8" fillId="3" borderId="5" xfId="0" applyNumberFormat="1" applyFont="1" applyFill="1" applyBorder="1" applyAlignment="1" applyProtection="1">
      <alignment wrapText="1"/>
      <protection locked="0"/>
    </xf>
    <xf numFmtId="0" fontId="6" fillId="0" borderId="4" xfId="0" applyFont="1" applyBorder="1" applyAlignment="1" applyProtection="1">
      <alignment horizontal="left" wrapText="1" indent="2"/>
      <protection locked="0"/>
    </xf>
    <xf numFmtId="0" fontId="8" fillId="0" borderId="5" xfId="0" applyFont="1" applyBorder="1" applyProtection="1">
      <protection locked="0"/>
    </xf>
    <xf numFmtId="0" fontId="6" fillId="0" borderId="4" xfId="1" applyFont="1" applyBorder="1" applyProtection="1">
      <protection locked="0"/>
    </xf>
    <xf numFmtId="166" fontId="6" fillId="0" borderId="5" xfId="1" applyNumberFormat="1" applyFont="1" applyBorder="1" applyProtection="1">
      <protection locked="0"/>
    </xf>
    <xf numFmtId="166" fontId="6" fillId="0" borderId="0" xfId="1" applyNumberFormat="1" applyFont="1" applyBorder="1" applyProtection="1">
      <protection locked="0"/>
    </xf>
    <xf numFmtId="0" fontId="6" fillId="0" borderId="6" xfId="1" applyFont="1" applyBorder="1" applyProtection="1">
      <protection locked="0"/>
    </xf>
    <xf numFmtId="41" fontId="8" fillId="3" borderId="7" xfId="0" applyNumberFormat="1" applyFont="1" applyFill="1" applyBorder="1" applyAlignment="1" applyProtection="1">
      <alignment wrapText="1"/>
      <protection locked="0"/>
    </xf>
    <xf numFmtId="10" fontId="11" fillId="2" borderId="8" xfId="0" applyNumberFormat="1" applyFont="1" applyFill="1" applyBorder="1" applyAlignment="1" applyProtection="1">
      <alignment wrapText="1"/>
      <protection locked="0"/>
    </xf>
    <xf numFmtId="10" fontId="11" fillId="0" borderId="0" xfId="0" applyNumberFormat="1" applyFont="1" applyFill="1" applyBorder="1" applyAlignment="1" applyProtection="1">
      <alignment wrapText="1"/>
      <protection locked="0"/>
    </xf>
    <xf numFmtId="0" fontId="6" fillId="0" borderId="6" xfId="0" applyFont="1" applyBorder="1" applyAlignment="1" applyProtection="1">
      <alignment horizontal="left" wrapText="1" indent="2"/>
      <protection locked="0"/>
    </xf>
    <xf numFmtId="0" fontId="8" fillId="0" borderId="8" xfId="0" applyFont="1" applyBorder="1" applyProtection="1">
      <protection locked="0"/>
    </xf>
    <xf numFmtId="0" fontId="6" fillId="0" borderId="0" xfId="1" applyFont="1" applyFill="1" applyBorder="1" applyProtection="1">
      <protection locked="0"/>
    </xf>
    <xf numFmtId="41" fontId="8" fillId="0" borderId="0" xfId="0" applyNumberFormat="1" applyFont="1" applyFill="1" applyBorder="1" applyAlignment="1" applyProtection="1">
      <alignment wrapText="1"/>
      <protection locked="0"/>
    </xf>
    <xf numFmtId="0" fontId="6" fillId="0" borderId="0" xfId="0" applyFont="1" applyFill="1" applyBorder="1" applyAlignment="1" applyProtection="1">
      <alignment horizontal="left" wrapText="1" indent="2"/>
      <protection locked="0"/>
    </xf>
    <xf numFmtId="0" fontId="8" fillId="0" borderId="0" xfId="0" applyFont="1" applyFill="1" applyBorder="1" applyProtection="1">
      <protection locked="0"/>
    </xf>
    <xf numFmtId="0" fontId="6" fillId="0" borderId="9" xfId="1" applyFont="1" applyBorder="1" applyAlignment="1" applyProtection="1">
      <alignment horizontal="left" wrapText="1"/>
      <protection locked="0"/>
    </xf>
    <xf numFmtId="41" fontId="8" fillId="3" borderId="10" xfId="0" applyNumberFormat="1" applyFont="1" applyFill="1" applyBorder="1" applyAlignment="1" applyProtection="1">
      <alignment wrapText="1"/>
      <protection locked="0"/>
    </xf>
    <xf numFmtId="10" fontId="11" fillId="2" borderId="11" xfId="0" applyNumberFormat="1" applyFont="1" applyFill="1" applyBorder="1" applyAlignment="1" applyProtection="1">
      <alignment wrapText="1"/>
      <protection locked="0"/>
    </xf>
    <xf numFmtId="41" fontId="8" fillId="0" borderId="0" xfId="0" applyNumberFormat="1" applyFont="1" applyProtection="1">
      <protection locked="0"/>
    </xf>
    <xf numFmtId="0" fontId="8" fillId="0" borderId="2" xfId="0" applyFont="1" applyBorder="1" applyProtection="1">
      <protection locked="0"/>
    </xf>
    <xf numFmtId="42" fontId="8" fillId="0" borderId="3" xfId="0" applyNumberFormat="1" applyFont="1" applyBorder="1" applyProtection="1"/>
    <xf numFmtId="10" fontId="6" fillId="0" borderId="0" xfId="1" applyNumberFormat="1" applyFont="1" applyFill="1" applyBorder="1" applyProtection="1">
      <protection locked="0"/>
    </xf>
    <xf numFmtId="10" fontId="6" fillId="0" borderId="0" xfId="1" applyNumberFormat="1" applyFont="1" applyBorder="1" applyProtection="1">
      <protection locked="0"/>
    </xf>
    <xf numFmtId="0" fontId="6" fillId="0" borderId="0" xfId="1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3" fillId="0" borderId="0" xfId="0" applyFont="1" applyFill="1" applyProtection="1">
      <protection locked="0"/>
    </xf>
    <xf numFmtId="42" fontId="5" fillId="0" borderId="0" xfId="0" applyNumberFormat="1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/>
    <xf numFmtId="41" fontId="2" fillId="0" borderId="0" xfId="0" applyNumberFormat="1" applyFont="1" applyAlignment="1" applyProtection="1">
      <alignment horizontal="center"/>
      <protection locked="0"/>
    </xf>
    <xf numFmtId="44" fontId="4" fillId="0" borderId="0" xfId="1" applyNumberFormat="1" applyFont="1" applyBorder="1" applyAlignment="1" applyProtection="1">
      <alignment horizont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3" topLeftCell="A4" activePane="bottomLeft" state="frozen"/>
      <selection pane="bottomLeft" activeCell="C15" sqref="C15"/>
    </sheetView>
  </sheetViews>
  <sheetFormatPr defaultRowHeight="12.75" x14ac:dyDescent="0.2"/>
  <cols>
    <col min="1" max="1" width="32.28515625" style="1" bestFit="1" customWidth="1"/>
    <col min="2" max="2" width="12.28515625" style="47" customWidth="1"/>
    <col min="3" max="4" width="9.5703125" style="47" customWidth="1"/>
    <col min="5" max="5" width="9.140625" style="1"/>
    <col min="6" max="6" width="4.42578125" style="47" customWidth="1"/>
    <col min="7" max="7" width="48.5703125" style="1" bestFit="1" customWidth="1"/>
    <col min="8" max="8" width="13.85546875" style="1" customWidth="1"/>
    <col min="9" max="9" width="18.7109375" style="1" customWidth="1"/>
    <col min="10" max="10" width="16.28515625" style="1" bestFit="1" customWidth="1"/>
    <col min="11" max="16384" width="9.140625" style="1"/>
  </cols>
  <sheetData>
    <row r="1" spans="1:9" ht="24.75" x14ac:dyDescent="0.6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 s="3" customFormat="1" ht="20.25" x14ac:dyDescent="0.55000000000000004">
      <c r="A2" s="52" t="s">
        <v>1</v>
      </c>
      <c r="B2" s="52"/>
      <c r="C2" s="52"/>
      <c r="D2" s="52"/>
      <c r="E2" s="52"/>
      <c r="F2" s="2"/>
      <c r="G2" s="52" t="s">
        <v>2</v>
      </c>
      <c r="H2" s="52"/>
      <c r="I2" s="52"/>
    </row>
    <row r="3" spans="1:9" s="3" customFormat="1" ht="84" customHeight="1" x14ac:dyDescent="0.55000000000000004">
      <c r="A3" s="4"/>
      <c r="B3" s="5" t="s">
        <v>3</v>
      </c>
      <c r="C3" s="6" t="s">
        <v>17</v>
      </c>
      <c r="D3" s="5" t="s">
        <v>15</v>
      </c>
      <c r="E3" s="6" t="s">
        <v>4</v>
      </c>
      <c r="F3" s="6"/>
      <c r="G3" s="7"/>
      <c r="H3" s="8" t="s">
        <v>5</v>
      </c>
      <c r="I3" s="8" t="s">
        <v>16</v>
      </c>
    </row>
    <row r="4" spans="1:9" s="16" customFormat="1" ht="14.25" customHeight="1" x14ac:dyDescent="0.2">
      <c r="A4" s="9" t="s">
        <v>6</v>
      </c>
      <c r="B4" s="10">
        <v>1000000</v>
      </c>
      <c r="C4" s="11"/>
      <c r="D4" s="11"/>
      <c r="E4" s="12"/>
      <c r="F4" s="13"/>
      <c r="G4" s="9" t="s">
        <v>7</v>
      </c>
      <c r="H4" s="14">
        <f>p*(1/(1+i)^t)</f>
        <v>675564.16882579855</v>
      </c>
      <c r="I4" s="15"/>
    </row>
    <row r="5" spans="1:9" s="16" customFormat="1" ht="14.25" customHeight="1" x14ac:dyDescent="0.25">
      <c r="A5" s="17" t="s">
        <v>8</v>
      </c>
      <c r="B5" s="18"/>
      <c r="C5" s="19">
        <v>10</v>
      </c>
      <c r="D5" s="20"/>
      <c r="E5" s="21"/>
      <c r="F5" s="13"/>
      <c r="G5" s="22" t="s">
        <v>9</v>
      </c>
      <c r="H5" s="23"/>
      <c r="I5" s="7"/>
    </row>
    <row r="6" spans="1:9" s="16" customFormat="1" ht="14.25" customHeight="1" x14ac:dyDescent="0.2">
      <c r="A6" s="24" t="s">
        <v>18</v>
      </c>
      <c r="B6" s="20"/>
      <c r="C6" s="20"/>
      <c r="D6" s="19">
        <v>20</v>
      </c>
      <c r="E6" s="21"/>
      <c r="F6" s="13"/>
      <c r="G6" s="22" t="s">
        <v>10</v>
      </c>
      <c r="H6" s="25"/>
      <c r="I6" s="26"/>
    </row>
    <row r="7" spans="1:9" s="16" customFormat="1" ht="14.25" customHeight="1" x14ac:dyDescent="0.2">
      <c r="A7" s="27" t="s">
        <v>19</v>
      </c>
      <c r="B7" s="28"/>
      <c r="C7" s="28"/>
      <c r="D7" s="28"/>
      <c r="E7" s="29">
        <v>0.04</v>
      </c>
      <c r="F7" s="30"/>
      <c r="G7" s="31" t="s">
        <v>11</v>
      </c>
      <c r="H7" s="32"/>
      <c r="I7" s="7"/>
    </row>
    <row r="8" spans="1:9" s="36" customFormat="1" ht="14.25" customHeight="1" x14ac:dyDescent="0.2">
      <c r="A8" s="33"/>
      <c r="B8" s="34"/>
      <c r="C8" s="34"/>
      <c r="D8" s="34"/>
      <c r="E8" s="30"/>
      <c r="F8" s="30"/>
      <c r="G8" s="35"/>
    </row>
    <row r="9" spans="1:9" s="16" customFormat="1" ht="14.25" customHeight="1" x14ac:dyDescent="0.2">
      <c r="A9" s="37" t="s">
        <v>20</v>
      </c>
      <c r="B9" s="38"/>
      <c r="C9" s="38"/>
      <c r="D9" s="38"/>
      <c r="E9" s="39">
        <v>0.02</v>
      </c>
      <c r="F9" s="13"/>
      <c r="G9" s="9" t="s">
        <v>7</v>
      </c>
      <c r="H9" s="14">
        <f>p*((1+k)^(t))*(1/(1+i)^t)</f>
        <v>823508.95214704436</v>
      </c>
      <c r="I9" s="40"/>
    </row>
    <row r="10" spans="1:9" s="16" customFormat="1" ht="14.25" customHeight="1" x14ac:dyDescent="0.2">
      <c r="B10" s="13"/>
      <c r="C10" s="13"/>
      <c r="D10" s="13"/>
      <c r="F10" s="13"/>
      <c r="G10" s="22" t="s">
        <v>9</v>
      </c>
      <c r="H10" s="23"/>
      <c r="I10" s="15"/>
    </row>
    <row r="11" spans="1:9" s="16" customFormat="1" ht="14.25" customHeight="1" x14ac:dyDescent="0.2">
      <c r="B11" s="13"/>
      <c r="C11" s="13"/>
      <c r="D11" s="13"/>
      <c r="F11" s="13"/>
      <c r="G11" s="22" t="s">
        <v>10</v>
      </c>
      <c r="H11" s="25"/>
    </row>
    <row r="12" spans="1:9" s="16" customFormat="1" ht="14.25" customHeight="1" x14ac:dyDescent="0.2">
      <c r="B12" s="13"/>
      <c r="C12" s="13"/>
      <c r="D12" s="13"/>
      <c r="F12" s="13"/>
      <c r="G12" s="22" t="s">
        <v>11</v>
      </c>
      <c r="H12" s="23"/>
    </row>
    <row r="13" spans="1:9" s="16" customFormat="1" ht="14.25" customHeight="1" x14ac:dyDescent="0.2">
      <c r="B13" s="13"/>
      <c r="C13" s="13"/>
      <c r="D13" s="13"/>
      <c r="F13" s="13"/>
      <c r="G13" s="31" t="s">
        <v>21</v>
      </c>
      <c r="H13" s="32"/>
    </row>
    <row r="14" spans="1:9" s="36" customFormat="1" ht="14.25" customHeight="1" x14ac:dyDescent="0.2">
      <c r="A14" s="33"/>
      <c r="B14" s="30"/>
      <c r="C14" s="30"/>
      <c r="D14" s="30"/>
      <c r="E14" s="30"/>
      <c r="F14" s="30"/>
      <c r="G14" s="35"/>
    </row>
    <row r="15" spans="1:9" s="16" customFormat="1" ht="14.25" customHeight="1" x14ac:dyDescent="0.2">
      <c r="A15" s="50"/>
      <c r="F15" s="30"/>
      <c r="G15" s="9" t="s">
        <v>7</v>
      </c>
      <c r="H15" s="41"/>
      <c r="I15" s="42">
        <f>p*IF(i=k,(1/(1+i))^t*n,(1/(1+i))^t*((1-((1+k)/(1+i))^n) / (1-(1+k)/(1+i))))</f>
        <v>11305780.04499731</v>
      </c>
    </row>
    <row r="16" spans="1:9" s="16" customFormat="1" ht="14.25" customHeight="1" x14ac:dyDescent="0.2">
      <c r="A16" s="4"/>
      <c r="B16" s="43"/>
      <c r="C16" s="43"/>
      <c r="D16" s="43"/>
      <c r="E16" s="44"/>
      <c r="F16" s="43"/>
      <c r="G16" s="22" t="s">
        <v>22</v>
      </c>
      <c r="H16" s="7"/>
      <c r="I16" s="23"/>
    </row>
    <row r="17" spans="1:11" s="16" customFormat="1" ht="14.25" customHeight="1" x14ac:dyDescent="0.2">
      <c r="A17" s="45" t="s">
        <v>12</v>
      </c>
      <c r="B17" s="33"/>
      <c r="C17" s="33"/>
      <c r="D17" s="33"/>
      <c r="F17" s="13"/>
      <c r="G17" s="22" t="s">
        <v>25</v>
      </c>
      <c r="H17" s="7"/>
      <c r="I17" s="23"/>
    </row>
    <row r="18" spans="1:11" s="16" customFormat="1" ht="14.25" customHeight="1" x14ac:dyDescent="0.2">
      <c r="A18" s="45"/>
      <c r="B18" s="33"/>
      <c r="C18" s="33"/>
      <c r="D18" s="33"/>
      <c r="F18" s="13"/>
      <c r="G18" s="22" t="s">
        <v>23</v>
      </c>
      <c r="H18" s="7"/>
      <c r="I18" s="23"/>
    </row>
    <row r="19" spans="1:11" s="16" customFormat="1" ht="14.25" customHeight="1" x14ac:dyDescent="0.2">
      <c r="B19" s="13"/>
      <c r="C19" s="13"/>
      <c r="D19" s="13"/>
      <c r="F19" s="13"/>
      <c r="G19" s="22" t="s">
        <v>11</v>
      </c>
      <c r="H19" s="7"/>
      <c r="I19" s="23"/>
    </row>
    <row r="20" spans="1:11" s="16" customFormat="1" ht="14.25" customHeight="1" x14ac:dyDescent="0.2">
      <c r="B20" s="13"/>
      <c r="C20" s="13"/>
      <c r="D20" s="13"/>
      <c r="F20" s="13"/>
      <c r="G20" s="31" t="s">
        <v>24</v>
      </c>
      <c r="H20" s="46"/>
      <c r="I20" s="32"/>
    </row>
    <row r="21" spans="1:11" s="16" customFormat="1" ht="14.25" customHeight="1" x14ac:dyDescent="0.2">
      <c r="B21" s="13"/>
      <c r="C21" s="13"/>
      <c r="D21" s="13"/>
      <c r="F21" s="13"/>
      <c r="G21" s="7"/>
      <c r="I21" s="7"/>
    </row>
    <row r="22" spans="1:11" s="16" customFormat="1" ht="14.25" hidden="1" customHeight="1" x14ac:dyDescent="0.2">
      <c r="B22" s="13"/>
      <c r="C22" s="13"/>
      <c r="D22" s="13"/>
      <c r="F22" s="13"/>
      <c r="G22" s="45" t="s">
        <v>13</v>
      </c>
      <c r="I22" s="15">
        <f>IF(i=k,((1/(1+i))^t*n*p),(1/(1+i))^t*((1-((1+k)/(1+i))^n)/(1-(1+k)/(1+i)))*p)</f>
        <v>11305780.04499731</v>
      </c>
      <c r="J22" s="7"/>
      <c r="K22" s="7"/>
    </row>
    <row r="23" spans="1:11" s="16" customFormat="1" ht="14.25" hidden="1" customHeight="1" x14ac:dyDescent="0.2">
      <c r="B23" s="13"/>
      <c r="C23" s="13"/>
      <c r="D23" s="13"/>
      <c r="F23" s="13"/>
      <c r="G23" s="45" t="s">
        <v>14</v>
      </c>
      <c r="I23" s="15">
        <f>(1/(1+i)^t*PV((i-k)/(1+k),n,-p,,1))</f>
        <v>11305780.044997284</v>
      </c>
    </row>
    <row r="24" spans="1:11" ht="14.25" customHeight="1" x14ac:dyDescent="0.2"/>
    <row r="25" spans="1:11" ht="14.25" customHeight="1" x14ac:dyDescent="0.2">
      <c r="I25" s="48"/>
    </row>
    <row r="26" spans="1:11" ht="14.25" customHeight="1" x14ac:dyDescent="0.2">
      <c r="G26" s="49"/>
      <c r="H26" s="49"/>
    </row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s="1" customFormat="1" ht="14.25" customHeight="1" x14ac:dyDescent="0.2"/>
    <row r="34" s="1" customFormat="1" ht="14.25" customHeight="1" x14ac:dyDescent="0.2"/>
    <row r="35" s="1" customFormat="1" ht="14.25" customHeight="1" x14ac:dyDescent="0.2"/>
    <row r="36" s="1" customFormat="1" ht="14.25" customHeight="1" x14ac:dyDescent="0.2"/>
    <row r="37" s="1" customFormat="1" ht="14.25" customHeight="1" x14ac:dyDescent="0.2"/>
    <row r="38" s="1" customFormat="1" ht="14.25" customHeight="1" x14ac:dyDescent="0.2"/>
    <row r="39" s="1" customFormat="1" ht="14.25" customHeight="1" x14ac:dyDescent="0.2"/>
    <row r="40" s="1" customFormat="1" ht="14.25" customHeight="1" x14ac:dyDescent="0.2"/>
    <row r="41" s="1" customFormat="1" ht="14.25" customHeight="1" x14ac:dyDescent="0.2"/>
    <row r="42" s="1" customFormat="1" ht="14.25" customHeight="1" x14ac:dyDescent="0.2"/>
    <row r="43" s="1" customFormat="1" ht="14.25" customHeight="1" x14ac:dyDescent="0.2"/>
    <row r="44" s="1" customFormat="1" ht="14.25" customHeight="1" x14ac:dyDescent="0.2"/>
    <row r="45" s="1" customFormat="1" ht="14.25" customHeight="1" x14ac:dyDescent="0.2"/>
    <row r="46" s="1" customFormat="1" ht="14.25" customHeight="1" x14ac:dyDescent="0.2"/>
    <row r="47" s="1" customFormat="1" ht="14.25" customHeight="1" x14ac:dyDescent="0.2"/>
    <row r="48" s="1" customFormat="1" ht="14.25" customHeight="1" x14ac:dyDescent="0.2"/>
    <row r="49" s="1" customFormat="1" ht="14.25" customHeight="1" x14ac:dyDescent="0.2"/>
    <row r="50" s="1" customFormat="1" ht="14.25" customHeight="1" x14ac:dyDescent="0.2"/>
    <row r="51" s="1" customFormat="1" ht="14.25" customHeight="1" x14ac:dyDescent="0.2"/>
    <row r="52" s="1" customFormat="1" ht="14.25" customHeight="1" x14ac:dyDescent="0.2"/>
    <row r="53" s="1" customFormat="1" ht="14.25" customHeight="1" x14ac:dyDescent="0.2"/>
  </sheetData>
  <protectedRanges>
    <protectedRange sqref="B4" name="p"/>
    <protectedRange sqref="C5" name="t"/>
    <protectedRange sqref="E7" name="i"/>
    <protectedRange sqref="E9" name="k"/>
  </protectedRanges>
  <mergeCells count="3">
    <mergeCell ref="A1:I1"/>
    <mergeCell ref="A2:E2"/>
    <mergeCell ref="G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Sheet1!i</vt:lpstr>
      <vt:lpstr>Sheet1!k</vt:lpstr>
      <vt:lpstr>Sheet1!n</vt:lpstr>
      <vt:lpstr>Sheet1!p</vt:lpstr>
      <vt:lpstr>Sheet1!t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</dc:creator>
  <cp:lastModifiedBy>Bobbie</cp:lastModifiedBy>
  <dcterms:created xsi:type="dcterms:W3CDTF">2016-10-06T16:45:44Z</dcterms:created>
  <dcterms:modified xsi:type="dcterms:W3CDTF">2016-10-07T01:37:51Z</dcterms:modified>
</cp:coreProperties>
</file>