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D8A290D0-ED0D-4AC8-8ECA-C67B4B2C060E}" xr6:coauthVersionLast="47" xr6:coauthVersionMax="47" xr10:uidLastSave="{00000000-0000-0000-0000-000000000000}"/>
  <bookViews>
    <workbookView xWindow="38280" yWindow="-120" windowWidth="29040" windowHeight="18240" xr2:uid="{00000000-000D-0000-FFFF-FFFF00000000}"/>
  </bookViews>
  <sheets>
    <sheet name="DeltaT Analysis 18 October 2022" sheetId="10" r:id="rId1"/>
    <sheet name="DeltaT Analysis 17 October2021" sheetId="9" r:id="rId2"/>
    <sheet name="DeltaT Analysis 24th October 15" sheetId="1" r:id="rId3"/>
    <sheet name="DeltaT Analysis July 2020" sheetId="7" r:id="rId4"/>
    <sheet name="Sheet4" sheetId="8" r:id="rId5"/>
    <sheet name="DeltaT Analysis April 2018" sheetId="4" r:id="rId6"/>
    <sheet name="Sheet2" sheetId="5" r:id="rId7"/>
    <sheet name="New DeltaT Analysis Dec 2017" sheetId="2" r:id="rId8"/>
    <sheet name="Formulae" sheetId="3" r:id="rId9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6" i="10" l="1"/>
  <c r="L366" i="10"/>
  <c r="J366" i="10"/>
  <c r="M366" i="10" s="1"/>
  <c r="N365" i="10"/>
  <c r="L365" i="10"/>
  <c r="J365" i="10"/>
  <c r="M365" i="10" s="1"/>
  <c r="N364" i="10"/>
  <c r="L364" i="10"/>
  <c r="J364" i="10"/>
  <c r="M364" i="10" s="1"/>
  <c r="N363" i="10"/>
  <c r="L363" i="10"/>
  <c r="J363" i="10"/>
  <c r="M363" i="10" s="1"/>
  <c r="N362" i="10"/>
  <c r="M362" i="10"/>
  <c r="L362" i="10"/>
  <c r="J362" i="10"/>
  <c r="N361" i="10"/>
  <c r="M361" i="10"/>
  <c r="L361" i="10"/>
  <c r="J361" i="10"/>
  <c r="N360" i="10"/>
  <c r="L360" i="10"/>
  <c r="J360" i="10"/>
  <c r="M360" i="10" s="1"/>
  <c r="N359" i="10"/>
  <c r="L359" i="10"/>
  <c r="J359" i="10"/>
  <c r="M359" i="10" s="1"/>
  <c r="N358" i="10"/>
  <c r="L358" i="10"/>
  <c r="J358" i="10"/>
  <c r="M358" i="10" s="1"/>
  <c r="N357" i="10"/>
  <c r="M357" i="10"/>
  <c r="L357" i="10"/>
  <c r="J357" i="10"/>
  <c r="N356" i="10"/>
  <c r="L356" i="10"/>
  <c r="J356" i="10"/>
  <c r="M356" i="10" s="1"/>
  <c r="N355" i="10"/>
  <c r="L355" i="10"/>
  <c r="J355" i="10"/>
  <c r="M355" i="10" s="1"/>
  <c r="N354" i="10"/>
  <c r="L354" i="10"/>
  <c r="J354" i="10"/>
  <c r="M354" i="10" s="1"/>
  <c r="N353" i="10"/>
  <c r="L353" i="10"/>
  <c r="J353" i="10"/>
  <c r="M353" i="10" s="1"/>
  <c r="N352" i="10"/>
  <c r="L352" i="10"/>
  <c r="J352" i="10"/>
  <c r="M352" i="10" s="1"/>
  <c r="N351" i="10"/>
  <c r="L351" i="10"/>
  <c r="J351" i="10"/>
  <c r="M351" i="10" s="1"/>
  <c r="N350" i="10"/>
  <c r="L350" i="10"/>
  <c r="J350" i="10"/>
  <c r="M350" i="10" s="1"/>
  <c r="N349" i="10"/>
  <c r="L349" i="10"/>
  <c r="J349" i="10"/>
  <c r="M349" i="10" s="1"/>
  <c r="N348" i="10"/>
  <c r="L348" i="10"/>
  <c r="J348" i="10"/>
  <c r="M348" i="10" s="1"/>
  <c r="N347" i="10"/>
  <c r="O347" i="10" s="1"/>
  <c r="M347" i="10"/>
  <c r="L347" i="10"/>
  <c r="J347" i="10"/>
  <c r="N346" i="10"/>
  <c r="M346" i="10"/>
  <c r="L346" i="10"/>
  <c r="J346" i="10"/>
  <c r="N345" i="10"/>
  <c r="L345" i="10"/>
  <c r="J345" i="10"/>
  <c r="M345" i="10" s="1"/>
  <c r="N344" i="10"/>
  <c r="L344" i="10"/>
  <c r="J344" i="10"/>
  <c r="M344" i="10" s="1"/>
  <c r="N343" i="10"/>
  <c r="L343" i="10"/>
  <c r="J343" i="10"/>
  <c r="M343" i="10" s="1"/>
  <c r="N342" i="10"/>
  <c r="M342" i="10"/>
  <c r="L342" i="10"/>
  <c r="J342" i="10"/>
  <c r="N341" i="10"/>
  <c r="L341" i="10"/>
  <c r="J341" i="10"/>
  <c r="M341" i="10" s="1"/>
  <c r="N340" i="10"/>
  <c r="L340" i="10"/>
  <c r="J340" i="10"/>
  <c r="M340" i="10" s="1"/>
  <c r="N339" i="10"/>
  <c r="L339" i="10"/>
  <c r="J339" i="10"/>
  <c r="M339" i="10" s="1"/>
  <c r="N338" i="10"/>
  <c r="M338" i="10"/>
  <c r="L338" i="10"/>
  <c r="J338" i="10"/>
  <c r="N337" i="10"/>
  <c r="L337" i="10"/>
  <c r="J337" i="10"/>
  <c r="M337" i="10" s="1"/>
  <c r="N336" i="10"/>
  <c r="L336" i="10"/>
  <c r="J336" i="10"/>
  <c r="M336" i="10" s="1"/>
  <c r="N335" i="10"/>
  <c r="L335" i="10"/>
  <c r="J335" i="10"/>
  <c r="M335" i="10" s="1"/>
  <c r="N334" i="10"/>
  <c r="L334" i="10"/>
  <c r="J334" i="10"/>
  <c r="M334" i="10" s="1"/>
  <c r="N333" i="10"/>
  <c r="M333" i="10"/>
  <c r="L333" i="10"/>
  <c r="J333" i="10"/>
  <c r="N332" i="10"/>
  <c r="L332" i="10"/>
  <c r="J332" i="10"/>
  <c r="M332" i="10" s="1"/>
  <c r="N331" i="10"/>
  <c r="L331" i="10"/>
  <c r="J331" i="10"/>
  <c r="M331" i="10" s="1"/>
  <c r="N330" i="10"/>
  <c r="L330" i="10"/>
  <c r="J330" i="10"/>
  <c r="M330" i="10" s="1"/>
  <c r="N329" i="10"/>
  <c r="L329" i="10"/>
  <c r="J329" i="10"/>
  <c r="M329" i="10" s="1"/>
  <c r="N328" i="10"/>
  <c r="L328" i="10"/>
  <c r="J328" i="10"/>
  <c r="M328" i="10" s="1"/>
  <c r="N327" i="10"/>
  <c r="L327" i="10"/>
  <c r="J327" i="10"/>
  <c r="M327" i="10" s="1"/>
  <c r="N326" i="10"/>
  <c r="L326" i="10"/>
  <c r="J326" i="10"/>
  <c r="M326" i="10" s="1"/>
  <c r="N325" i="10"/>
  <c r="L325" i="10"/>
  <c r="J325" i="10"/>
  <c r="M325" i="10" s="1"/>
  <c r="N324" i="10"/>
  <c r="L324" i="10"/>
  <c r="J324" i="10"/>
  <c r="M324" i="10" s="1"/>
  <c r="N323" i="10"/>
  <c r="M323" i="10"/>
  <c r="L323" i="10"/>
  <c r="J323" i="10"/>
  <c r="N322" i="10"/>
  <c r="M322" i="10"/>
  <c r="L322" i="10"/>
  <c r="J322" i="10"/>
  <c r="N321" i="10"/>
  <c r="L321" i="10"/>
  <c r="J321" i="10"/>
  <c r="M321" i="10" s="1"/>
  <c r="N320" i="10"/>
  <c r="L320" i="10"/>
  <c r="J320" i="10"/>
  <c r="M320" i="10" s="1"/>
  <c r="N319" i="10"/>
  <c r="L319" i="10"/>
  <c r="J319" i="10"/>
  <c r="M319" i="10" s="1"/>
  <c r="N318" i="10"/>
  <c r="M318" i="10"/>
  <c r="L318" i="10"/>
  <c r="J318" i="10"/>
  <c r="N317" i="10"/>
  <c r="L317" i="10"/>
  <c r="J317" i="10"/>
  <c r="M317" i="10" s="1"/>
  <c r="N316" i="10"/>
  <c r="L316" i="10"/>
  <c r="J316" i="10"/>
  <c r="M316" i="10" s="1"/>
  <c r="N315" i="10"/>
  <c r="L315" i="10"/>
  <c r="J315" i="10"/>
  <c r="M315" i="10" s="1"/>
  <c r="N314" i="10"/>
  <c r="M314" i="10"/>
  <c r="L314" i="10"/>
  <c r="J314" i="10"/>
  <c r="N313" i="10"/>
  <c r="L313" i="10"/>
  <c r="J313" i="10"/>
  <c r="M313" i="10" s="1"/>
  <c r="N312" i="10"/>
  <c r="L312" i="10"/>
  <c r="J312" i="10"/>
  <c r="M312" i="10" s="1"/>
  <c r="N311" i="10"/>
  <c r="L311" i="10"/>
  <c r="J311" i="10"/>
  <c r="M311" i="10" s="1"/>
  <c r="N310" i="10"/>
  <c r="L310" i="10"/>
  <c r="J310" i="10"/>
  <c r="M310" i="10" s="1"/>
  <c r="N309" i="10"/>
  <c r="M309" i="10"/>
  <c r="L309" i="10"/>
  <c r="J309" i="10"/>
  <c r="N308" i="10"/>
  <c r="L308" i="10"/>
  <c r="J308" i="10"/>
  <c r="M308" i="10" s="1"/>
  <c r="N307" i="10"/>
  <c r="M307" i="10"/>
  <c r="O307" i="10" s="1"/>
  <c r="L307" i="10"/>
  <c r="J307" i="10"/>
  <c r="N306" i="10"/>
  <c r="L306" i="10"/>
  <c r="J306" i="10"/>
  <c r="M306" i="10" s="1"/>
  <c r="N305" i="10"/>
  <c r="L305" i="10"/>
  <c r="J305" i="10"/>
  <c r="M305" i="10" s="1"/>
  <c r="N304" i="10"/>
  <c r="L304" i="10"/>
  <c r="J304" i="10"/>
  <c r="M304" i="10" s="1"/>
  <c r="N303" i="10"/>
  <c r="L303" i="10"/>
  <c r="J303" i="10"/>
  <c r="M303" i="10" s="1"/>
  <c r="N302" i="10"/>
  <c r="L302" i="10"/>
  <c r="J302" i="10"/>
  <c r="M302" i="10" s="1"/>
  <c r="N301" i="10"/>
  <c r="L301" i="10"/>
  <c r="J301" i="10"/>
  <c r="M301" i="10" s="1"/>
  <c r="N300" i="10"/>
  <c r="L300" i="10"/>
  <c r="J300" i="10"/>
  <c r="M300" i="10" s="1"/>
  <c r="N299" i="10"/>
  <c r="M299" i="10"/>
  <c r="L299" i="10"/>
  <c r="J299" i="10"/>
  <c r="N298" i="10"/>
  <c r="M298" i="10"/>
  <c r="L298" i="10"/>
  <c r="J298" i="10"/>
  <c r="N297" i="10"/>
  <c r="L297" i="10"/>
  <c r="J297" i="10"/>
  <c r="M297" i="10" s="1"/>
  <c r="N296" i="10"/>
  <c r="L296" i="10"/>
  <c r="J296" i="10"/>
  <c r="M296" i="10" s="1"/>
  <c r="N295" i="10"/>
  <c r="L295" i="10"/>
  <c r="J295" i="10"/>
  <c r="M295" i="10" s="1"/>
  <c r="N294" i="10"/>
  <c r="L294" i="10"/>
  <c r="J294" i="10"/>
  <c r="M294" i="10" s="1"/>
  <c r="N293" i="10"/>
  <c r="L293" i="10"/>
  <c r="J293" i="10"/>
  <c r="M293" i="10" s="1"/>
  <c r="N292" i="10"/>
  <c r="L292" i="10"/>
  <c r="J292" i="10"/>
  <c r="M292" i="10" s="1"/>
  <c r="N291" i="10"/>
  <c r="L291" i="10"/>
  <c r="J291" i="10"/>
  <c r="M291" i="10" s="1"/>
  <c r="N290" i="10"/>
  <c r="M290" i="10"/>
  <c r="L290" i="10"/>
  <c r="J290" i="10"/>
  <c r="N289" i="10"/>
  <c r="L289" i="10"/>
  <c r="J289" i="10"/>
  <c r="M289" i="10" s="1"/>
  <c r="N288" i="10"/>
  <c r="L288" i="10"/>
  <c r="J288" i="10"/>
  <c r="M288" i="10" s="1"/>
  <c r="N287" i="10"/>
  <c r="L287" i="10"/>
  <c r="J287" i="10"/>
  <c r="M287" i="10" s="1"/>
  <c r="N286" i="10"/>
  <c r="L286" i="10"/>
  <c r="J286" i="10"/>
  <c r="M286" i="10" s="1"/>
  <c r="N285" i="10"/>
  <c r="M285" i="10"/>
  <c r="L285" i="10"/>
  <c r="J285" i="10"/>
  <c r="N284" i="10"/>
  <c r="L284" i="10"/>
  <c r="J284" i="10"/>
  <c r="M284" i="10" s="1"/>
  <c r="N283" i="10"/>
  <c r="M283" i="10"/>
  <c r="L283" i="10"/>
  <c r="J283" i="10"/>
  <c r="N282" i="10"/>
  <c r="L282" i="10"/>
  <c r="J282" i="10"/>
  <c r="M282" i="10" s="1"/>
  <c r="N281" i="10"/>
  <c r="L281" i="10"/>
  <c r="J281" i="10"/>
  <c r="M281" i="10" s="1"/>
  <c r="N280" i="10"/>
  <c r="L280" i="10"/>
  <c r="J280" i="10"/>
  <c r="M280" i="10" s="1"/>
  <c r="N279" i="10"/>
  <c r="L279" i="10"/>
  <c r="J279" i="10"/>
  <c r="M279" i="10" s="1"/>
  <c r="N278" i="10"/>
  <c r="M278" i="10"/>
  <c r="L278" i="10"/>
  <c r="J278" i="10"/>
  <c r="N277" i="10"/>
  <c r="L277" i="10"/>
  <c r="J277" i="10"/>
  <c r="M277" i="10" s="1"/>
  <c r="N276" i="10"/>
  <c r="L276" i="10"/>
  <c r="J276" i="10"/>
  <c r="M276" i="10" s="1"/>
  <c r="N275" i="10"/>
  <c r="M275" i="10"/>
  <c r="L275" i="10"/>
  <c r="J275" i="10"/>
  <c r="N274" i="10"/>
  <c r="M274" i="10"/>
  <c r="L274" i="10"/>
  <c r="J274" i="10"/>
  <c r="N273" i="10"/>
  <c r="L273" i="10"/>
  <c r="J273" i="10"/>
  <c r="M273" i="10" s="1"/>
  <c r="N272" i="10"/>
  <c r="L272" i="10"/>
  <c r="J272" i="10"/>
  <c r="M272" i="10" s="1"/>
  <c r="N271" i="10"/>
  <c r="L271" i="10"/>
  <c r="J271" i="10"/>
  <c r="M271" i="10" s="1"/>
  <c r="N270" i="10"/>
  <c r="L270" i="10"/>
  <c r="J270" i="10"/>
  <c r="M270" i="10" s="1"/>
  <c r="N269" i="10"/>
  <c r="L269" i="10"/>
  <c r="J269" i="10"/>
  <c r="M269" i="10" s="1"/>
  <c r="N268" i="10"/>
  <c r="L268" i="10"/>
  <c r="J268" i="10"/>
  <c r="M268" i="10" s="1"/>
  <c r="N267" i="10"/>
  <c r="L267" i="10"/>
  <c r="J267" i="10"/>
  <c r="M267" i="10" s="1"/>
  <c r="N266" i="10"/>
  <c r="M266" i="10"/>
  <c r="L266" i="10"/>
  <c r="J266" i="10"/>
  <c r="N265" i="10"/>
  <c r="L265" i="10"/>
  <c r="J265" i="10"/>
  <c r="M265" i="10" s="1"/>
  <c r="N264" i="10"/>
  <c r="L264" i="10"/>
  <c r="J264" i="10"/>
  <c r="M264" i="10" s="1"/>
  <c r="N263" i="10"/>
  <c r="L263" i="10"/>
  <c r="J263" i="10"/>
  <c r="M263" i="10" s="1"/>
  <c r="N262" i="10"/>
  <c r="L262" i="10"/>
  <c r="J262" i="10"/>
  <c r="M262" i="10" s="1"/>
  <c r="N261" i="10"/>
  <c r="M261" i="10"/>
  <c r="L261" i="10"/>
  <c r="J261" i="10"/>
  <c r="N260" i="10"/>
  <c r="L260" i="10"/>
  <c r="J260" i="10"/>
  <c r="M260" i="10" s="1"/>
  <c r="N259" i="10"/>
  <c r="M259" i="10"/>
  <c r="L259" i="10"/>
  <c r="J259" i="10"/>
  <c r="N258" i="10"/>
  <c r="L258" i="10"/>
  <c r="J258" i="10"/>
  <c r="M258" i="10" s="1"/>
  <c r="N257" i="10"/>
  <c r="L257" i="10"/>
  <c r="J257" i="10"/>
  <c r="M257" i="10" s="1"/>
  <c r="N256" i="10"/>
  <c r="L256" i="10"/>
  <c r="J256" i="10"/>
  <c r="M256" i="10" s="1"/>
  <c r="N255" i="10"/>
  <c r="L255" i="10"/>
  <c r="J255" i="10"/>
  <c r="M255" i="10" s="1"/>
  <c r="N254" i="10"/>
  <c r="M254" i="10"/>
  <c r="L254" i="10"/>
  <c r="J254" i="10"/>
  <c r="N253" i="10"/>
  <c r="L253" i="10"/>
  <c r="J253" i="10"/>
  <c r="M253" i="10" s="1"/>
  <c r="N252" i="10"/>
  <c r="L252" i="10"/>
  <c r="J252" i="10"/>
  <c r="M252" i="10" s="1"/>
  <c r="N251" i="10"/>
  <c r="M251" i="10"/>
  <c r="L251" i="10"/>
  <c r="J251" i="10"/>
  <c r="N250" i="10"/>
  <c r="M250" i="10"/>
  <c r="L250" i="10"/>
  <c r="J250" i="10"/>
  <c r="N249" i="10"/>
  <c r="L249" i="10"/>
  <c r="J249" i="10"/>
  <c r="M249" i="10" s="1"/>
  <c r="N248" i="10"/>
  <c r="L248" i="10"/>
  <c r="J248" i="10"/>
  <c r="M248" i="10" s="1"/>
  <c r="N247" i="10"/>
  <c r="L247" i="10"/>
  <c r="J247" i="10"/>
  <c r="M247" i="10" s="1"/>
  <c r="N246" i="10"/>
  <c r="L246" i="10"/>
  <c r="J246" i="10"/>
  <c r="M246" i="10" s="1"/>
  <c r="N245" i="10"/>
  <c r="L245" i="10"/>
  <c r="J245" i="10"/>
  <c r="M245" i="10" s="1"/>
  <c r="N244" i="10"/>
  <c r="L244" i="10"/>
  <c r="J244" i="10"/>
  <c r="M244" i="10" s="1"/>
  <c r="N243" i="10"/>
  <c r="L243" i="10"/>
  <c r="J243" i="10"/>
  <c r="M243" i="10" s="1"/>
  <c r="N242" i="10"/>
  <c r="M242" i="10"/>
  <c r="L242" i="10"/>
  <c r="J242" i="10"/>
  <c r="N241" i="10"/>
  <c r="L241" i="10"/>
  <c r="J241" i="10"/>
  <c r="M241" i="10" s="1"/>
  <c r="N240" i="10"/>
  <c r="L240" i="10"/>
  <c r="J240" i="10"/>
  <c r="M240" i="10" s="1"/>
  <c r="N239" i="10"/>
  <c r="L239" i="10"/>
  <c r="J239" i="10"/>
  <c r="M239" i="10" s="1"/>
  <c r="N238" i="10"/>
  <c r="L238" i="10"/>
  <c r="J238" i="10"/>
  <c r="M238" i="10" s="1"/>
  <c r="N237" i="10"/>
  <c r="M237" i="10"/>
  <c r="O237" i="10" s="1"/>
  <c r="L237" i="10"/>
  <c r="J237" i="10"/>
  <c r="N236" i="10"/>
  <c r="L236" i="10"/>
  <c r="J236" i="10"/>
  <c r="M236" i="10" s="1"/>
  <c r="N235" i="10"/>
  <c r="M235" i="10"/>
  <c r="L235" i="10"/>
  <c r="J235" i="10"/>
  <c r="N234" i="10"/>
  <c r="L234" i="10"/>
  <c r="J234" i="10"/>
  <c r="M234" i="10" s="1"/>
  <c r="N233" i="10"/>
  <c r="L233" i="10"/>
  <c r="J233" i="10"/>
  <c r="M233" i="10" s="1"/>
  <c r="N232" i="10"/>
  <c r="L232" i="10"/>
  <c r="J232" i="10"/>
  <c r="M232" i="10" s="1"/>
  <c r="N231" i="10"/>
  <c r="L231" i="10"/>
  <c r="J231" i="10"/>
  <c r="M231" i="10" s="1"/>
  <c r="N230" i="10"/>
  <c r="M230" i="10"/>
  <c r="L230" i="10"/>
  <c r="J230" i="10"/>
  <c r="N229" i="10"/>
  <c r="L229" i="10"/>
  <c r="J229" i="10"/>
  <c r="M229" i="10" s="1"/>
  <c r="N228" i="10"/>
  <c r="L228" i="10"/>
  <c r="J228" i="10"/>
  <c r="M228" i="10" s="1"/>
  <c r="N227" i="10"/>
  <c r="O227" i="10" s="1"/>
  <c r="M227" i="10"/>
  <c r="L227" i="10"/>
  <c r="J227" i="10"/>
  <c r="N226" i="10"/>
  <c r="M226" i="10"/>
  <c r="L226" i="10"/>
  <c r="J226" i="10"/>
  <c r="N225" i="10"/>
  <c r="L225" i="10"/>
  <c r="J225" i="10"/>
  <c r="M225" i="10" s="1"/>
  <c r="N224" i="10"/>
  <c r="L224" i="10"/>
  <c r="J224" i="10"/>
  <c r="M224" i="10" s="1"/>
  <c r="N223" i="10"/>
  <c r="L223" i="10"/>
  <c r="J223" i="10"/>
  <c r="M223" i="10" s="1"/>
  <c r="N222" i="10"/>
  <c r="L222" i="10"/>
  <c r="J222" i="10"/>
  <c r="M222" i="10" s="1"/>
  <c r="N221" i="10"/>
  <c r="L221" i="10"/>
  <c r="J221" i="10"/>
  <c r="M221" i="10" s="1"/>
  <c r="N220" i="10"/>
  <c r="L220" i="10"/>
  <c r="J220" i="10"/>
  <c r="M220" i="10" s="1"/>
  <c r="N219" i="10"/>
  <c r="L219" i="10"/>
  <c r="J219" i="10"/>
  <c r="M219" i="10" s="1"/>
  <c r="N218" i="10"/>
  <c r="M218" i="10"/>
  <c r="L218" i="10"/>
  <c r="J218" i="10"/>
  <c r="N217" i="10"/>
  <c r="L217" i="10"/>
  <c r="J217" i="10"/>
  <c r="M217" i="10" s="1"/>
  <c r="N216" i="10"/>
  <c r="L216" i="10"/>
  <c r="J216" i="10"/>
  <c r="M216" i="10" s="1"/>
  <c r="N215" i="10"/>
  <c r="L215" i="10"/>
  <c r="J215" i="10"/>
  <c r="M215" i="10" s="1"/>
  <c r="N214" i="10"/>
  <c r="L214" i="10"/>
  <c r="J214" i="10"/>
  <c r="M214" i="10" s="1"/>
  <c r="N213" i="10"/>
  <c r="M213" i="10"/>
  <c r="L213" i="10"/>
  <c r="J213" i="10"/>
  <c r="N212" i="10"/>
  <c r="L212" i="10"/>
  <c r="J212" i="10"/>
  <c r="M212" i="10" s="1"/>
  <c r="N211" i="10"/>
  <c r="M211" i="10"/>
  <c r="L211" i="10"/>
  <c r="J211" i="10"/>
  <c r="N210" i="10"/>
  <c r="L210" i="10"/>
  <c r="J210" i="10"/>
  <c r="M210" i="10" s="1"/>
  <c r="N209" i="10"/>
  <c r="L209" i="10"/>
  <c r="J209" i="10"/>
  <c r="M209" i="10" s="1"/>
  <c r="N208" i="10"/>
  <c r="L208" i="10"/>
  <c r="J208" i="10"/>
  <c r="M208" i="10" s="1"/>
  <c r="N207" i="10"/>
  <c r="L207" i="10"/>
  <c r="J207" i="10"/>
  <c r="M207" i="10" s="1"/>
  <c r="N206" i="10"/>
  <c r="M206" i="10"/>
  <c r="L206" i="10"/>
  <c r="J206" i="10"/>
  <c r="N205" i="10"/>
  <c r="L205" i="10"/>
  <c r="J205" i="10"/>
  <c r="M205" i="10" s="1"/>
  <c r="N204" i="10"/>
  <c r="L204" i="10"/>
  <c r="J204" i="10"/>
  <c r="M204" i="10" s="1"/>
  <c r="N203" i="10"/>
  <c r="L203" i="10"/>
  <c r="J203" i="10"/>
  <c r="M203" i="10" s="1"/>
  <c r="N202" i="10"/>
  <c r="M202" i="10"/>
  <c r="L202" i="10"/>
  <c r="J202" i="10"/>
  <c r="N201" i="10"/>
  <c r="L201" i="10"/>
  <c r="J201" i="10"/>
  <c r="M201" i="10" s="1"/>
  <c r="N200" i="10"/>
  <c r="L200" i="10"/>
  <c r="J200" i="10"/>
  <c r="M200" i="10" s="1"/>
  <c r="N199" i="10"/>
  <c r="L199" i="10"/>
  <c r="J199" i="10"/>
  <c r="M199" i="10" s="1"/>
  <c r="N198" i="10"/>
  <c r="L198" i="10"/>
  <c r="J198" i="10"/>
  <c r="M198" i="10" s="1"/>
  <c r="N197" i="10"/>
  <c r="L197" i="10"/>
  <c r="J197" i="10"/>
  <c r="M197" i="10" s="1"/>
  <c r="N196" i="10"/>
  <c r="L196" i="10"/>
  <c r="J196" i="10"/>
  <c r="M196" i="10" s="1"/>
  <c r="N195" i="10"/>
  <c r="L195" i="10"/>
  <c r="J195" i="10"/>
  <c r="M195" i="10" s="1"/>
  <c r="N194" i="10"/>
  <c r="M194" i="10"/>
  <c r="L194" i="10"/>
  <c r="J194" i="10"/>
  <c r="N193" i="10"/>
  <c r="L193" i="10"/>
  <c r="J193" i="10"/>
  <c r="M193" i="10" s="1"/>
  <c r="N192" i="10"/>
  <c r="L192" i="10"/>
  <c r="J192" i="10"/>
  <c r="M192" i="10" s="1"/>
  <c r="N191" i="10"/>
  <c r="L191" i="10"/>
  <c r="J191" i="10"/>
  <c r="M191" i="10" s="1"/>
  <c r="N190" i="10"/>
  <c r="L190" i="10"/>
  <c r="J190" i="10"/>
  <c r="M190" i="10" s="1"/>
  <c r="N189" i="10"/>
  <c r="M189" i="10"/>
  <c r="L189" i="10"/>
  <c r="J189" i="10"/>
  <c r="N188" i="10"/>
  <c r="L188" i="10"/>
  <c r="J188" i="10"/>
  <c r="M188" i="10" s="1"/>
  <c r="N187" i="10"/>
  <c r="M187" i="10"/>
  <c r="L187" i="10"/>
  <c r="J187" i="10"/>
  <c r="N186" i="10"/>
  <c r="L186" i="10"/>
  <c r="J186" i="10"/>
  <c r="M186" i="10" s="1"/>
  <c r="N185" i="10"/>
  <c r="L185" i="10"/>
  <c r="J185" i="10"/>
  <c r="M185" i="10" s="1"/>
  <c r="N184" i="10"/>
  <c r="L184" i="10"/>
  <c r="J184" i="10"/>
  <c r="M184" i="10" s="1"/>
  <c r="N183" i="10"/>
  <c r="L183" i="10"/>
  <c r="J183" i="10"/>
  <c r="M183" i="10" s="1"/>
  <c r="N182" i="10"/>
  <c r="M182" i="10"/>
  <c r="L182" i="10"/>
  <c r="J182" i="10"/>
  <c r="N181" i="10"/>
  <c r="L181" i="10"/>
  <c r="J181" i="10"/>
  <c r="M181" i="10" s="1"/>
  <c r="N180" i="10"/>
  <c r="L180" i="10"/>
  <c r="J180" i="10"/>
  <c r="M180" i="10" s="1"/>
  <c r="N179" i="10"/>
  <c r="L179" i="10"/>
  <c r="J179" i="10"/>
  <c r="M179" i="10" s="1"/>
  <c r="N178" i="10"/>
  <c r="M178" i="10"/>
  <c r="L178" i="10"/>
  <c r="J178" i="10"/>
  <c r="N177" i="10"/>
  <c r="L177" i="10"/>
  <c r="J177" i="10"/>
  <c r="M177" i="10" s="1"/>
  <c r="N176" i="10"/>
  <c r="L176" i="10"/>
  <c r="J176" i="10"/>
  <c r="M176" i="10" s="1"/>
  <c r="N175" i="10"/>
  <c r="L175" i="10"/>
  <c r="J175" i="10"/>
  <c r="M175" i="10" s="1"/>
  <c r="N174" i="10"/>
  <c r="L174" i="10"/>
  <c r="J174" i="10"/>
  <c r="M174" i="10" s="1"/>
  <c r="N173" i="10"/>
  <c r="L173" i="10"/>
  <c r="J173" i="10"/>
  <c r="M173" i="10" s="1"/>
  <c r="N172" i="10"/>
  <c r="L172" i="10"/>
  <c r="J172" i="10"/>
  <c r="M172" i="10" s="1"/>
  <c r="N171" i="10"/>
  <c r="L171" i="10"/>
  <c r="J171" i="10"/>
  <c r="M171" i="10" s="1"/>
  <c r="N170" i="10"/>
  <c r="M170" i="10"/>
  <c r="L170" i="10"/>
  <c r="J170" i="10"/>
  <c r="N169" i="10"/>
  <c r="L169" i="10"/>
  <c r="J169" i="10"/>
  <c r="M169" i="10" s="1"/>
  <c r="N168" i="10"/>
  <c r="L168" i="10"/>
  <c r="J168" i="10"/>
  <c r="M168" i="10" s="1"/>
  <c r="N167" i="10"/>
  <c r="L167" i="10"/>
  <c r="J167" i="10"/>
  <c r="M167" i="10" s="1"/>
  <c r="N166" i="10"/>
  <c r="L166" i="10"/>
  <c r="J166" i="10"/>
  <c r="M166" i="10" s="1"/>
  <c r="N165" i="10"/>
  <c r="M165" i="10"/>
  <c r="L165" i="10"/>
  <c r="J165" i="10"/>
  <c r="N164" i="10"/>
  <c r="L164" i="10"/>
  <c r="J164" i="10"/>
  <c r="M164" i="10" s="1"/>
  <c r="N163" i="10"/>
  <c r="M163" i="10"/>
  <c r="L163" i="10"/>
  <c r="J163" i="10"/>
  <c r="N162" i="10"/>
  <c r="L162" i="10"/>
  <c r="J162" i="10"/>
  <c r="M162" i="10" s="1"/>
  <c r="N161" i="10"/>
  <c r="L161" i="10"/>
  <c r="J161" i="10"/>
  <c r="M161" i="10" s="1"/>
  <c r="N160" i="10"/>
  <c r="L160" i="10"/>
  <c r="J160" i="10"/>
  <c r="M160" i="10" s="1"/>
  <c r="N159" i="10"/>
  <c r="L159" i="10"/>
  <c r="J159" i="10"/>
  <c r="M159" i="10" s="1"/>
  <c r="N158" i="10"/>
  <c r="M158" i="10"/>
  <c r="L158" i="10"/>
  <c r="J158" i="10"/>
  <c r="N157" i="10"/>
  <c r="L157" i="10"/>
  <c r="J157" i="10"/>
  <c r="M157" i="10" s="1"/>
  <c r="N156" i="10"/>
  <c r="L156" i="10"/>
  <c r="J156" i="10"/>
  <c r="M156" i="10" s="1"/>
  <c r="N155" i="10"/>
  <c r="L155" i="10"/>
  <c r="J155" i="10"/>
  <c r="M155" i="10" s="1"/>
  <c r="N154" i="10"/>
  <c r="L154" i="10"/>
  <c r="J154" i="10"/>
  <c r="M154" i="10" s="1"/>
  <c r="N153" i="10"/>
  <c r="L153" i="10"/>
  <c r="J153" i="10"/>
  <c r="M153" i="10" s="1"/>
  <c r="N152" i="10"/>
  <c r="L152" i="10"/>
  <c r="J152" i="10"/>
  <c r="M152" i="10" s="1"/>
  <c r="N151" i="10"/>
  <c r="L151" i="10"/>
  <c r="J151" i="10"/>
  <c r="M151" i="10" s="1"/>
  <c r="N150" i="10"/>
  <c r="L150" i="10"/>
  <c r="J150" i="10"/>
  <c r="M150" i="10" s="1"/>
  <c r="N149" i="10"/>
  <c r="L149" i="10"/>
  <c r="J149" i="10"/>
  <c r="M149" i="10" s="1"/>
  <c r="N148" i="10"/>
  <c r="L148" i="10"/>
  <c r="J148" i="10"/>
  <c r="M148" i="10" s="1"/>
  <c r="N147" i="10"/>
  <c r="L147" i="10"/>
  <c r="J147" i="10"/>
  <c r="M147" i="10" s="1"/>
  <c r="N146" i="10"/>
  <c r="M146" i="10"/>
  <c r="L146" i="10"/>
  <c r="J146" i="10"/>
  <c r="N145" i="10"/>
  <c r="L145" i="10"/>
  <c r="J145" i="10"/>
  <c r="M145" i="10" s="1"/>
  <c r="N144" i="10"/>
  <c r="L144" i="10"/>
  <c r="J144" i="10"/>
  <c r="M144" i="10" s="1"/>
  <c r="N143" i="10"/>
  <c r="L143" i="10"/>
  <c r="J143" i="10"/>
  <c r="M143" i="10" s="1"/>
  <c r="N142" i="10"/>
  <c r="L142" i="10"/>
  <c r="J142" i="10"/>
  <c r="M142" i="10" s="1"/>
  <c r="N141" i="10"/>
  <c r="M141" i="10"/>
  <c r="L141" i="10"/>
  <c r="J141" i="10"/>
  <c r="N140" i="10"/>
  <c r="L140" i="10"/>
  <c r="J140" i="10"/>
  <c r="M140" i="10" s="1"/>
  <c r="N139" i="10"/>
  <c r="M139" i="10"/>
  <c r="L139" i="10"/>
  <c r="J139" i="10"/>
  <c r="N138" i="10"/>
  <c r="L138" i="10"/>
  <c r="J138" i="10"/>
  <c r="M138" i="10" s="1"/>
  <c r="N137" i="10"/>
  <c r="L137" i="10"/>
  <c r="J137" i="10"/>
  <c r="M137" i="10" s="1"/>
  <c r="N136" i="10"/>
  <c r="L136" i="10"/>
  <c r="J136" i="10"/>
  <c r="M136" i="10" s="1"/>
  <c r="N135" i="10"/>
  <c r="L135" i="10"/>
  <c r="J135" i="10"/>
  <c r="M135" i="10" s="1"/>
  <c r="N134" i="10"/>
  <c r="M134" i="10"/>
  <c r="L134" i="10"/>
  <c r="J134" i="10"/>
  <c r="N133" i="10"/>
  <c r="L133" i="10"/>
  <c r="J133" i="10"/>
  <c r="M133" i="10" s="1"/>
  <c r="N132" i="10"/>
  <c r="L132" i="10"/>
  <c r="J132" i="10"/>
  <c r="M132" i="10" s="1"/>
  <c r="N131" i="10"/>
  <c r="L131" i="10"/>
  <c r="J131" i="10"/>
  <c r="M131" i="10" s="1"/>
  <c r="N130" i="10"/>
  <c r="L130" i="10"/>
  <c r="J130" i="10"/>
  <c r="M130" i="10" s="1"/>
  <c r="N129" i="10"/>
  <c r="L129" i="10"/>
  <c r="J129" i="10"/>
  <c r="M129" i="10" s="1"/>
  <c r="N128" i="10"/>
  <c r="L128" i="10"/>
  <c r="J128" i="10"/>
  <c r="M128" i="10" s="1"/>
  <c r="N127" i="10"/>
  <c r="L127" i="10"/>
  <c r="J127" i="10"/>
  <c r="M127" i="10" s="1"/>
  <c r="N126" i="10"/>
  <c r="L126" i="10"/>
  <c r="J126" i="10"/>
  <c r="M126" i="10" s="1"/>
  <c r="N125" i="10"/>
  <c r="L125" i="10"/>
  <c r="J125" i="10"/>
  <c r="M125" i="10" s="1"/>
  <c r="N124" i="10"/>
  <c r="L124" i="10"/>
  <c r="J124" i="10"/>
  <c r="M124" i="10" s="1"/>
  <c r="N123" i="10"/>
  <c r="L123" i="10"/>
  <c r="J123" i="10"/>
  <c r="M123" i="10" s="1"/>
  <c r="N122" i="10"/>
  <c r="M122" i="10"/>
  <c r="L122" i="10"/>
  <c r="J122" i="10"/>
  <c r="N121" i="10"/>
  <c r="L121" i="10"/>
  <c r="J121" i="10"/>
  <c r="M121" i="10" s="1"/>
  <c r="N120" i="10"/>
  <c r="L120" i="10"/>
  <c r="J120" i="10"/>
  <c r="M120" i="10" s="1"/>
  <c r="N119" i="10"/>
  <c r="L119" i="10"/>
  <c r="J119" i="10"/>
  <c r="M119" i="10" s="1"/>
  <c r="N118" i="10"/>
  <c r="L118" i="10"/>
  <c r="J118" i="10"/>
  <c r="M118" i="10" s="1"/>
  <c r="N117" i="10"/>
  <c r="M117" i="10"/>
  <c r="L117" i="10"/>
  <c r="J117" i="10"/>
  <c r="N116" i="10"/>
  <c r="L116" i="10"/>
  <c r="J116" i="10"/>
  <c r="M116" i="10" s="1"/>
  <c r="N115" i="10"/>
  <c r="M115" i="10"/>
  <c r="L115" i="10"/>
  <c r="J115" i="10"/>
  <c r="N114" i="10"/>
  <c r="L114" i="10"/>
  <c r="J114" i="10"/>
  <c r="M114" i="10" s="1"/>
  <c r="N113" i="10"/>
  <c r="L113" i="10"/>
  <c r="J113" i="10"/>
  <c r="M113" i="10" s="1"/>
  <c r="N112" i="10"/>
  <c r="L112" i="10"/>
  <c r="J112" i="10"/>
  <c r="M112" i="10" s="1"/>
  <c r="N111" i="10"/>
  <c r="L111" i="10"/>
  <c r="J111" i="10"/>
  <c r="M111" i="10" s="1"/>
  <c r="N110" i="10"/>
  <c r="M110" i="10"/>
  <c r="L110" i="10"/>
  <c r="J110" i="10"/>
  <c r="N109" i="10"/>
  <c r="L109" i="10"/>
  <c r="J109" i="10"/>
  <c r="M109" i="10" s="1"/>
  <c r="N108" i="10"/>
  <c r="L108" i="10"/>
  <c r="J108" i="10"/>
  <c r="M108" i="10" s="1"/>
  <c r="N107" i="10"/>
  <c r="L107" i="10"/>
  <c r="J107" i="10"/>
  <c r="M107" i="10" s="1"/>
  <c r="N106" i="10"/>
  <c r="L106" i="10"/>
  <c r="J106" i="10"/>
  <c r="M106" i="10" s="1"/>
  <c r="N105" i="10"/>
  <c r="L105" i="10"/>
  <c r="J105" i="10"/>
  <c r="M105" i="10" s="1"/>
  <c r="N104" i="10"/>
  <c r="L104" i="10"/>
  <c r="J104" i="10"/>
  <c r="M104" i="10" s="1"/>
  <c r="N103" i="10"/>
  <c r="L103" i="10"/>
  <c r="J103" i="10"/>
  <c r="M103" i="10" s="1"/>
  <c r="N102" i="10"/>
  <c r="L102" i="10"/>
  <c r="J102" i="10"/>
  <c r="M102" i="10" s="1"/>
  <c r="N101" i="10"/>
  <c r="L101" i="10"/>
  <c r="J101" i="10"/>
  <c r="M101" i="10" s="1"/>
  <c r="N100" i="10"/>
  <c r="L100" i="10"/>
  <c r="J100" i="10"/>
  <c r="M100" i="10" s="1"/>
  <c r="N99" i="10"/>
  <c r="L99" i="10"/>
  <c r="J99" i="10"/>
  <c r="M99" i="10" s="1"/>
  <c r="N98" i="10"/>
  <c r="M98" i="10"/>
  <c r="L98" i="10"/>
  <c r="J98" i="10"/>
  <c r="N97" i="10"/>
  <c r="L97" i="10"/>
  <c r="J97" i="10"/>
  <c r="M97" i="10" s="1"/>
  <c r="N96" i="10"/>
  <c r="L96" i="10"/>
  <c r="J96" i="10"/>
  <c r="M96" i="10" s="1"/>
  <c r="N95" i="10"/>
  <c r="L95" i="10"/>
  <c r="J95" i="10"/>
  <c r="M95" i="10" s="1"/>
  <c r="N94" i="10"/>
  <c r="L94" i="10"/>
  <c r="J94" i="10"/>
  <c r="M94" i="10" s="1"/>
  <c r="N93" i="10"/>
  <c r="M93" i="10"/>
  <c r="L93" i="10"/>
  <c r="J93" i="10"/>
  <c r="N92" i="10"/>
  <c r="L92" i="10"/>
  <c r="J92" i="10"/>
  <c r="M92" i="10" s="1"/>
  <c r="N91" i="10"/>
  <c r="M91" i="10"/>
  <c r="L91" i="10"/>
  <c r="J91" i="10"/>
  <c r="N90" i="10"/>
  <c r="L90" i="10"/>
  <c r="J90" i="10"/>
  <c r="M90" i="10" s="1"/>
  <c r="N89" i="10"/>
  <c r="L89" i="10"/>
  <c r="J89" i="10"/>
  <c r="M89" i="10" s="1"/>
  <c r="N88" i="10"/>
  <c r="L88" i="10"/>
  <c r="J88" i="10"/>
  <c r="M88" i="10" s="1"/>
  <c r="N87" i="10"/>
  <c r="L87" i="10"/>
  <c r="J87" i="10"/>
  <c r="M87" i="10" s="1"/>
  <c r="N86" i="10"/>
  <c r="M86" i="10"/>
  <c r="L86" i="10"/>
  <c r="J86" i="10"/>
  <c r="N85" i="10"/>
  <c r="L85" i="10"/>
  <c r="J85" i="10"/>
  <c r="M85" i="10" s="1"/>
  <c r="N84" i="10"/>
  <c r="L84" i="10"/>
  <c r="J84" i="10"/>
  <c r="M84" i="10" s="1"/>
  <c r="N83" i="10"/>
  <c r="L83" i="10"/>
  <c r="J83" i="10"/>
  <c r="M83" i="10" s="1"/>
  <c r="N82" i="10"/>
  <c r="L82" i="10"/>
  <c r="J82" i="10"/>
  <c r="M82" i="10" s="1"/>
  <c r="N81" i="10"/>
  <c r="L81" i="10"/>
  <c r="J81" i="10"/>
  <c r="M81" i="10" s="1"/>
  <c r="N80" i="10"/>
  <c r="L80" i="10"/>
  <c r="J80" i="10"/>
  <c r="M80" i="10" s="1"/>
  <c r="N79" i="10"/>
  <c r="L79" i="10"/>
  <c r="J79" i="10"/>
  <c r="M79" i="10" s="1"/>
  <c r="N78" i="10"/>
  <c r="M78" i="10"/>
  <c r="L78" i="10"/>
  <c r="J78" i="10"/>
  <c r="N77" i="10"/>
  <c r="L77" i="10"/>
  <c r="J77" i="10"/>
  <c r="M77" i="10" s="1"/>
  <c r="N76" i="10"/>
  <c r="L76" i="10"/>
  <c r="J76" i="10"/>
  <c r="M76" i="10" s="1"/>
  <c r="N75" i="10"/>
  <c r="L75" i="10"/>
  <c r="J75" i="10"/>
  <c r="M75" i="10" s="1"/>
  <c r="N74" i="10"/>
  <c r="M74" i="10"/>
  <c r="L74" i="10"/>
  <c r="J74" i="10"/>
  <c r="N73" i="10"/>
  <c r="L73" i="10"/>
  <c r="J73" i="10"/>
  <c r="M73" i="10" s="1"/>
  <c r="N72" i="10"/>
  <c r="L72" i="10"/>
  <c r="J72" i="10"/>
  <c r="M72" i="10" s="1"/>
  <c r="N71" i="10"/>
  <c r="L71" i="10"/>
  <c r="J71" i="10"/>
  <c r="M71" i="10" s="1"/>
  <c r="N70" i="10"/>
  <c r="L70" i="10"/>
  <c r="J70" i="10"/>
  <c r="M70" i="10" s="1"/>
  <c r="N69" i="10"/>
  <c r="M69" i="10"/>
  <c r="L69" i="10"/>
  <c r="J69" i="10"/>
  <c r="N68" i="10"/>
  <c r="L68" i="10"/>
  <c r="J68" i="10"/>
  <c r="M68" i="10" s="1"/>
  <c r="N67" i="10"/>
  <c r="M67" i="10"/>
  <c r="L67" i="10"/>
  <c r="J67" i="10"/>
  <c r="N66" i="10"/>
  <c r="L66" i="10"/>
  <c r="J66" i="10"/>
  <c r="M66" i="10" s="1"/>
  <c r="N65" i="10"/>
  <c r="L65" i="10"/>
  <c r="J65" i="10"/>
  <c r="M65" i="10" s="1"/>
  <c r="N64" i="10"/>
  <c r="L64" i="10"/>
  <c r="J64" i="10"/>
  <c r="M64" i="10" s="1"/>
  <c r="N63" i="10"/>
  <c r="L63" i="10"/>
  <c r="J63" i="10"/>
  <c r="M63" i="10" s="1"/>
  <c r="N62" i="10"/>
  <c r="M62" i="10"/>
  <c r="L62" i="10"/>
  <c r="J62" i="10"/>
  <c r="N61" i="10"/>
  <c r="L61" i="10"/>
  <c r="J61" i="10"/>
  <c r="M61" i="10" s="1"/>
  <c r="N60" i="10"/>
  <c r="L60" i="10"/>
  <c r="J60" i="10"/>
  <c r="M60" i="10" s="1"/>
  <c r="N59" i="10"/>
  <c r="L59" i="10"/>
  <c r="J59" i="10"/>
  <c r="M59" i="10" s="1"/>
  <c r="N58" i="10"/>
  <c r="L58" i="10"/>
  <c r="J58" i="10"/>
  <c r="M58" i="10" s="1"/>
  <c r="N57" i="10"/>
  <c r="L57" i="10"/>
  <c r="J57" i="10"/>
  <c r="M57" i="10" s="1"/>
  <c r="N56" i="10"/>
  <c r="L56" i="10"/>
  <c r="J56" i="10"/>
  <c r="M56" i="10" s="1"/>
  <c r="N55" i="10"/>
  <c r="L55" i="10"/>
  <c r="J55" i="10"/>
  <c r="M55" i="10" s="1"/>
  <c r="N54" i="10"/>
  <c r="M54" i="10"/>
  <c r="L54" i="10"/>
  <c r="J54" i="10"/>
  <c r="N53" i="10"/>
  <c r="L53" i="10"/>
  <c r="J53" i="10"/>
  <c r="M53" i="10" s="1"/>
  <c r="N52" i="10"/>
  <c r="L52" i="10"/>
  <c r="J52" i="10"/>
  <c r="M52" i="10" s="1"/>
  <c r="N51" i="10"/>
  <c r="L51" i="10"/>
  <c r="J51" i="10"/>
  <c r="M51" i="10" s="1"/>
  <c r="N50" i="10"/>
  <c r="M50" i="10"/>
  <c r="L50" i="10"/>
  <c r="J50" i="10"/>
  <c r="N49" i="10"/>
  <c r="L49" i="10"/>
  <c r="J49" i="10"/>
  <c r="M49" i="10" s="1"/>
  <c r="N48" i="10"/>
  <c r="L48" i="10"/>
  <c r="J48" i="10"/>
  <c r="M48" i="10" s="1"/>
  <c r="N47" i="10"/>
  <c r="L47" i="10"/>
  <c r="J47" i="10"/>
  <c r="M47" i="10" s="1"/>
  <c r="N46" i="10"/>
  <c r="L46" i="10"/>
  <c r="J46" i="10"/>
  <c r="M46" i="10" s="1"/>
  <c r="N45" i="10"/>
  <c r="M45" i="10"/>
  <c r="L45" i="10"/>
  <c r="J45" i="10"/>
  <c r="N44" i="10"/>
  <c r="L44" i="10"/>
  <c r="J44" i="10"/>
  <c r="M44" i="10" s="1"/>
  <c r="N43" i="10"/>
  <c r="M43" i="10"/>
  <c r="L43" i="10"/>
  <c r="J43" i="10"/>
  <c r="N42" i="10"/>
  <c r="L42" i="10"/>
  <c r="J42" i="10"/>
  <c r="M42" i="10" s="1"/>
  <c r="N41" i="10"/>
  <c r="L41" i="10"/>
  <c r="J41" i="10"/>
  <c r="M41" i="10" s="1"/>
  <c r="N40" i="10"/>
  <c r="L40" i="10"/>
  <c r="J40" i="10"/>
  <c r="M40" i="10" s="1"/>
  <c r="N39" i="10"/>
  <c r="L39" i="10"/>
  <c r="J39" i="10"/>
  <c r="M39" i="10" s="1"/>
  <c r="N38" i="10"/>
  <c r="M38" i="10"/>
  <c r="L38" i="10"/>
  <c r="J38" i="10"/>
  <c r="N37" i="10"/>
  <c r="L37" i="10"/>
  <c r="J37" i="10"/>
  <c r="M37" i="10" s="1"/>
  <c r="N36" i="10"/>
  <c r="L36" i="10"/>
  <c r="J36" i="10"/>
  <c r="M36" i="10" s="1"/>
  <c r="N35" i="10"/>
  <c r="L35" i="10"/>
  <c r="J35" i="10"/>
  <c r="M35" i="10" s="1"/>
  <c r="N34" i="10"/>
  <c r="L34" i="10"/>
  <c r="J34" i="10"/>
  <c r="M34" i="10" s="1"/>
  <c r="N33" i="10"/>
  <c r="L33" i="10"/>
  <c r="J33" i="10"/>
  <c r="M33" i="10" s="1"/>
  <c r="N32" i="10"/>
  <c r="L32" i="10"/>
  <c r="J32" i="10"/>
  <c r="M32" i="10" s="1"/>
  <c r="N31" i="10"/>
  <c r="L31" i="10"/>
  <c r="J31" i="10"/>
  <c r="M31" i="10" s="1"/>
  <c r="N30" i="10"/>
  <c r="L30" i="10"/>
  <c r="J30" i="10"/>
  <c r="M30" i="10" s="1"/>
  <c r="N29" i="10"/>
  <c r="L29" i="10"/>
  <c r="J29" i="10"/>
  <c r="M29" i="10" s="1"/>
  <c r="N28" i="10"/>
  <c r="L28" i="10"/>
  <c r="J28" i="10"/>
  <c r="M28" i="10" s="1"/>
  <c r="N27" i="10"/>
  <c r="L27" i="10"/>
  <c r="J27" i="10"/>
  <c r="M27" i="10" s="1"/>
  <c r="N26" i="10"/>
  <c r="M26" i="10"/>
  <c r="L26" i="10"/>
  <c r="J26" i="10"/>
  <c r="N25" i="10"/>
  <c r="L25" i="10"/>
  <c r="J25" i="10"/>
  <c r="M25" i="10" s="1"/>
  <c r="N24" i="10"/>
  <c r="L24" i="10"/>
  <c r="J24" i="10"/>
  <c r="M24" i="10" s="1"/>
  <c r="N23" i="10"/>
  <c r="L23" i="10"/>
  <c r="J23" i="10"/>
  <c r="M23" i="10" s="1"/>
  <c r="N22" i="10"/>
  <c r="L22" i="10"/>
  <c r="J22" i="10"/>
  <c r="M22" i="10" s="1"/>
  <c r="N21" i="10"/>
  <c r="M21" i="10"/>
  <c r="L21" i="10"/>
  <c r="J21" i="10"/>
  <c r="N20" i="10"/>
  <c r="L20" i="10"/>
  <c r="J20" i="10"/>
  <c r="M20" i="10" s="1"/>
  <c r="N19" i="10"/>
  <c r="M19" i="10"/>
  <c r="L19" i="10"/>
  <c r="J19" i="10"/>
  <c r="N18" i="10"/>
  <c r="L18" i="10"/>
  <c r="J18" i="10"/>
  <c r="M18" i="10" s="1"/>
  <c r="N17" i="10"/>
  <c r="L17" i="10"/>
  <c r="J17" i="10"/>
  <c r="M17" i="10" s="1"/>
  <c r="N16" i="10"/>
  <c r="L16" i="10"/>
  <c r="J16" i="10"/>
  <c r="M16" i="10" s="1"/>
  <c r="N15" i="10"/>
  <c r="M15" i="10"/>
  <c r="L15" i="10"/>
  <c r="J15" i="10"/>
  <c r="N14" i="10"/>
  <c r="M14" i="10"/>
  <c r="L14" i="10"/>
  <c r="J14" i="10"/>
  <c r="N13" i="10"/>
  <c r="L13" i="10"/>
  <c r="J13" i="10"/>
  <c r="M13" i="10" s="1"/>
  <c r="N12" i="10"/>
  <c r="L12" i="10"/>
  <c r="J12" i="10"/>
  <c r="M12" i="10" s="1"/>
  <c r="N11" i="10"/>
  <c r="L11" i="10"/>
  <c r="J11" i="10"/>
  <c r="M11" i="10" s="1"/>
  <c r="N10" i="10"/>
  <c r="L10" i="10"/>
  <c r="J10" i="10"/>
  <c r="M10" i="10" s="1"/>
  <c r="N9" i="10"/>
  <c r="L9" i="10"/>
  <c r="J9" i="10"/>
  <c r="M9" i="10" s="1"/>
  <c r="N8" i="10"/>
  <c r="L8" i="10"/>
  <c r="J8" i="10"/>
  <c r="M8" i="10" s="1"/>
  <c r="N7" i="10"/>
  <c r="L7" i="10"/>
  <c r="J7" i="10"/>
  <c r="M7" i="10" s="1"/>
  <c r="N6" i="10"/>
  <c r="L6" i="10"/>
  <c r="J6" i="10"/>
  <c r="M6" i="10" s="1"/>
  <c r="N5" i="10"/>
  <c r="L5" i="10"/>
  <c r="J5" i="10"/>
  <c r="M5" i="10" s="1"/>
  <c r="N4" i="10"/>
  <c r="L4" i="10"/>
  <c r="J4" i="10"/>
  <c r="M4" i="10" s="1"/>
  <c r="N3" i="10"/>
  <c r="L3" i="10"/>
  <c r="J3" i="10"/>
  <c r="M3" i="10" s="1"/>
  <c r="N2" i="10"/>
  <c r="M2" i="10"/>
  <c r="L2" i="10"/>
  <c r="J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2" i="9"/>
  <c r="L366" i="9"/>
  <c r="J366" i="9"/>
  <c r="M366" i="9" s="1"/>
  <c r="L365" i="9"/>
  <c r="J365" i="9"/>
  <c r="M365" i="9" s="1"/>
  <c r="L364" i="9"/>
  <c r="J364" i="9"/>
  <c r="M364" i="9" s="1"/>
  <c r="L363" i="9"/>
  <c r="J363" i="9"/>
  <c r="M363" i="9" s="1"/>
  <c r="L362" i="9"/>
  <c r="J362" i="9"/>
  <c r="M362" i="9" s="1"/>
  <c r="L361" i="9"/>
  <c r="J361" i="9"/>
  <c r="M361" i="9" s="1"/>
  <c r="L360" i="9"/>
  <c r="J360" i="9"/>
  <c r="M360" i="9" s="1"/>
  <c r="L359" i="9"/>
  <c r="J359" i="9"/>
  <c r="M359" i="9" s="1"/>
  <c r="L358" i="9"/>
  <c r="J358" i="9"/>
  <c r="M358" i="9" s="1"/>
  <c r="L357" i="9"/>
  <c r="J357" i="9"/>
  <c r="M357" i="9" s="1"/>
  <c r="L356" i="9"/>
  <c r="J356" i="9"/>
  <c r="M356" i="9" s="1"/>
  <c r="L355" i="9"/>
  <c r="J355" i="9"/>
  <c r="M355" i="9" s="1"/>
  <c r="L354" i="9"/>
  <c r="J354" i="9"/>
  <c r="M354" i="9" s="1"/>
  <c r="L353" i="9"/>
  <c r="J353" i="9"/>
  <c r="M353" i="9" s="1"/>
  <c r="L352" i="9"/>
  <c r="J352" i="9"/>
  <c r="M352" i="9" s="1"/>
  <c r="L351" i="9"/>
  <c r="J351" i="9"/>
  <c r="M351" i="9" s="1"/>
  <c r="L350" i="9"/>
  <c r="J350" i="9"/>
  <c r="M350" i="9" s="1"/>
  <c r="L349" i="9"/>
  <c r="J349" i="9"/>
  <c r="M349" i="9" s="1"/>
  <c r="L348" i="9"/>
  <c r="J348" i="9"/>
  <c r="M348" i="9" s="1"/>
  <c r="L347" i="9"/>
  <c r="J347" i="9"/>
  <c r="M347" i="9" s="1"/>
  <c r="L346" i="9"/>
  <c r="J346" i="9"/>
  <c r="M346" i="9" s="1"/>
  <c r="L345" i="9"/>
  <c r="J345" i="9"/>
  <c r="M345" i="9" s="1"/>
  <c r="L344" i="9"/>
  <c r="J344" i="9"/>
  <c r="M344" i="9" s="1"/>
  <c r="L343" i="9"/>
  <c r="J343" i="9"/>
  <c r="M343" i="9" s="1"/>
  <c r="L342" i="9"/>
  <c r="J342" i="9"/>
  <c r="M342" i="9" s="1"/>
  <c r="L341" i="9"/>
  <c r="J341" i="9"/>
  <c r="M341" i="9" s="1"/>
  <c r="L340" i="9"/>
  <c r="J340" i="9"/>
  <c r="M340" i="9" s="1"/>
  <c r="L339" i="9"/>
  <c r="J339" i="9"/>
  <c r="M339" i="9" s="1"/>
  <c r="L338" i="9"/>
  <c r="J338" i="9"/>
  <c r="M338" i="9" s="1"/>
  <c r="L337" i="9"/>
  <c r="J337" i="9"/>
  <c r="M337" i="9" s="1"/>
  <c r="L336" i="9"/>
  <c r="J336" i="9"/>
  <c r="M336" i="9" s="1"/>
  <c r="L335" i="9"/>
  <c r="J335" i="9"/>
  <c r="M335" i="9" s="1"/>
  <c r="L334" i="9"/>
  <c r="J334" i="9"/>
  <c r="M334" i="9" s="1"/>
  <c r="L333" i="9"/>
  <c r="J333" i="9"/>
  <c r="M333" i="9" s="1"/>
  <c r="L332" i="9"/>
  <c r="J332" i="9"/>
  <c r="M332" i="9" s="1"/>
  <c r="L331" i="9"/>
  <c r="J331" i="9"/>
  <c r="M331" i="9" s="1"/>
  <c r="L330" i="9"/>
  <c r="J330" i="9"/>
  <c r="M330" i="9" s="1"/>
  <c r="L329" i="9"/>
  <c r="J329" i="9"/>
  <c r="M329" i="9" s="1"/>
  <c r="L328" i="9"/>
  <c r="J328" i="9"/>
  <c r="M328" i="9" s="1"/>
  <c r="L327" i="9"/>
  <c r="J327" i="9"/>
  <c r="M327" i="9" s="1"/>
  <c r="L326" i="9"/>
  <c r="J326" i="9"/>
  <c r="M326" i="9" s="1"/>
  <c r="L325" i="9"/>
  <c r="J325" i="9"/>
  <c r="M325" i="9" s="1"/>
  <c r="L324" i="9"/>
  <c r="J324" i="9"/>
  <c r="M324" i="9" s="1"/>
  <c r="L323" i="9"/>
  <c r="J323" i="9"/>
  <c r="M323" i="9" s="1"/>
  <c r="L322" i="9"/>
  <c r="J322" i="9"/>
  <c r="M322" i="9" s="1"/>
  <c r="L321" i="9"/>
  <c r="J321" i="9"/>
  <c r="M321" i="9" s="1"/>
  <c r="L320" i="9"/>
  <c r="J320" i="9"/>
  <c r="M320" i="9" s="1"/>
  <c r="L319" i="9"/>
  <c r="J319" i="9"/>
  <c r="M319" i="9" s="1"/>
  <c r="L318" i="9"/>
  <c r="J318" i="9"/>
  <c r="M318" i="9" s="1"/>
  <c r="L317" i="9"/>
  <c r="J317" i="9"/>
  <c r="M317" i="9" s="1"/>
  <c r="L316" i="9"/>
  <c r="J316" i="9"/>
  <c r="M316" i="9" s="1"/>
  <c r="L315" i="9"/>
  <c r="J315" i="9"/>
  <c r="M315" i="9" s="1"/>
  <c r="L314" i="9"/>
  <c r="J314" i="9"/>
  <c r="M314" i="9" s="1"/>
  <c r="L313" i="9"/>
  <c r="J313" i="9"/>
  <c r="M313" i="9" s="1"/>
  <c r="L312" i="9"/>
  <c r="J312" i="9"/>
  <c r="M312" i="9" s="1"/>
  <c r="L311" i="9"/>
  <c r="J311" i="9"/>
  <c r="M311" i="9" s="1"/>
  <c r="L310" i="9"/>
  <c r="J310" i="9"/>
  <c r="M310" i="9" s="1"/>
  <c r="L309" i="9"/>
  <c r="J309" i="9"/>
  <c r="M309" i="9" s="1"/>
  <c r="L308" i="9"/>
  <c r="J308" i="9"/>
  <c r="M308" i="9" s="1"/>
  <c r="L307" i="9"/>
  <c r="J307" i="9"/>
  <c r="M307" i="9" s="1"/>
  <c r="L306" i="9"/>
  <c r="J306" i="9"/>
  <c r="M306" i="9" s="1"/>
  <c r="L305" i="9"/>
  <c r="J305" i="9"/>
  <c r="M305" i="9" s="1"/>
  <c r="L304" i="9"/>
  <c r="J304" i="9"/>
  <c r="M304" i="9" s="1"/>
  <c r="L303" i="9"/>
  <c r="J303" i="9"/>
  <c r="M303" i="9" s="1"/>
  <c r="L302" i="9"/>
  <c r="J302" i="9"/>
  <c r="M302" i="9" s="1"/>
  <c r="L301" i="9"/>
  <c r="J301" i="9"/>
  <c r="M301" i="9" s="1"/>
  <c r="L300" i="9"/>
  <c r="J300" i="9"/>
  <c r="M300" i="9" s="1"/>
  <c r="L299" i="9"/>
  <c r="J299" i="9"/>
  <c r="M299" i="9" s="1"/>
  <c r="L298" i="9"/>
  <c r="J298" i="9"/>
  <c r="M298" i="9" s="1"/>
  <c r="L297" i="9"/>
  <c r="J297" i="9"/>
  <c r="M297" i="9" s="1"/>
  <c r="L296" i="9"/>
  <c r="J296" i="9"/>
  <c r="M296" i="9" s="1"/>
  <c r="L295" i="9"/>
  <c r="J295" i="9"/>
  <c r="M295" i="9" s="1"/>
  <c r="L294" i="9"/>
  <c r="J294" i="9"/>
  <c r="M294" i="9" s="1"/>
  <c r="L293" i="9"/>
  <c r="J293" i="9"/>
  <c r="M293" i="9" s="1"/>
  <c r="L292" i="9"/>
  <c r="J292" i="9"/>
  <c r="M292" i="9" s="1"/>
  <c r="L291" i="9"/>
  <c r="J291" i="9"/>
  <c r="M291" i="9" s="1"/>
  <c r="M290" i="9"/>
  <c r="L290" i="9"/>
  <c r="J290" i="9"/>
  <c r="L289" i="9"/>
  <c r="J289" i="9"/>
  <c r="M289" i="9" s="1"/>
  <c r="L288" i="9"/>
  <c r="J288" i="9"/>
  <c r="M288" i="9" s="1"/>
  <c r="L287" i="9"/>
  <c r="J287" i="9"/>
  <c r="M287" i="9" s="1"/>
  <c r="L286" i="9"/>
  <c r="J286" i="9"/>
  <c r="M286" i="9" s="1"/>
  <c r="L285" i="9"/>
  <c r="J285" i="9"/>
  <c r="M285" i="9" s="1"/>
  <c r="L284" i="9"/>
  <c r="J284" i="9"/>
  <c r="M284" i="9" s="1"/>
  <c r="L283" i="9"/>
  <c r="J283" i="9"/>
  <c r="M283" i="9" s="1"/>
  <c r="L282" i="9"/>
  <c r="J282" i="9"/>
  <c r="M282" i="9" s="1"/>
  <c r="L281" i="9"/>
  <c r="J281" i="9"/>
  <c r="M281" i="9" s="1"/>
  <c r="L280" i="9"/>
  <c r="J280" i="9"/>
  <c r="M280" i="9" s="1"/>
  <c r="L279" i="9"/>
  <c r="J279" i="9"/>
  <c r="M279" i="9" s="1"/>
  <c r="L278" i="9"/>
  <c r="J278" i="9"/>
  <c r="M278" i="9" s="1"/>
  <c r="L277" i="9"/>
  <c r="J277" i="9"/>
  <c r="M277" i="9" s="1"/>
  <c r="L276" i="9"/>
  <c r="J276" i="9"/>
  <c r="M276" i="9" s="1"/>
  <c r="L275" i="9"/>
  <c r="J275" i="9"/>
  <c r="M275" i="9" s="1"/>
  <c r="L274" i="9"/>
  <c r="J274" i="9"/>
  <c r="M274" i="9" s="1"/>
  <c r="L273" i="9"/>
  <c r="J273" i="9"/>
  <c r="M273" i="9" s="1"/>
  <c r="L272" i="9"/>
  <c r="J272" i="9"/>
  <c r="M272" i="9" s="1"/>
  <c r="L271" i="9"/>
  <c r="J271" i="9"/>
  <c r="M271" i="9" s="1"/>
  <c r="L270" i="9"/>
  <c r="J270" i="9"/>
  <c r="M270" i="9" s="1"/>
  <c r="L269" i="9"/>
  <c r="J269" i="9"/>
  <c r="M269" i="9" s="1"/>
  <c r="L268" i="9"/>
  <c r="J268" i="9"/>
  <c r="M268" i="9" s="1"/>
  <c r="L267" i="9"/>
  <c r="J267" i="9"/>
  <c r="M267" i="9" s="1"/>
  <c r="L266" i="9"/>
  <c r="J266" i="9"/>
  <c r="M266" i="9" s="1"/>
  <c r="L265" i="9"/>
  <c r="J265" i="9"/>
  <c r="M265" i="9" s="1"/>
  <c r="L264" i="9"/>
  <c r="J264" i="9"/>
  <c r="M264" i="9" s="1"/>
  <c r="L263" i="9"/>
  <c r="J263" i="9"/>
  <c r="M263" i="9" s="1"/>
  <c r="L262" i="9"/>
  <c r="J262" i="9"/>
  <c r="M262" i="9" s="1"/>
  <c r="L261" i="9"/>
  <c r="J261" i="9"/>
  <c r="M261" i="9" s="1"/>
  <c r="L260" i="9"/>
  <c r="J260" i="9"/>
  <c r="M260" i="9" s="1"/>
  <c r="L259" i="9"/>
  <c r="J259" i="9"/>
  <c r="M259" i="9" s="1"/>
  <c r="L258" i="9"/>
  <c r="J258" i="9"/>
  <c r="M258" i="9" s="1"/>
  <c r="L257" i="9"/>
  <c r="J257" i="9"/>
  <c r="M257" i="9" s="1"/>
  <c r="L256" i="9"/>
  <c r="J256" i="9"/>
  <c r="M256" i="9" s="1"/>
  <c r="L255" i="9"/>
  <c r="J255" i="9"/>
  <c r="M255" i="9" s="1"/>
  <c r="L254" i="9"/>
  <c r="J254" i="9"/>
  <c r="M254" i="9" s="1"/>
  <c r="L253" i="9"/>
  <c r="J253" i="9"/>
  <c r="M253" i="9" s="1"/>
  <c r="L252" i="9"/>
  <c r="J252" i="9"/>
  <c r="M252" i="9" s="1"/>
  <c r="L251" i="9"/>
  <c r="J251" i="9"/>
  <c r="M251" i="9" s="1"/>
  <c r="L250" i="9"/>
  <c r="J250" i="9"/>
  <c r="M250" i="9" s="1"/>
  <c r="L249" i="9"/>
  <c r="J249" i="9"/>
  <c r="M249" i="9" s="1"/>
  <c r="L248" i="9"/>
  <c r="J248" i="9"/>
  <c r="M248" i="9" s="1"/>
  <c r="L247" i="9"/>
  <c r="J247" i="9"/>
  <c r="M247" i="9" s="1"/>
  <c r="L246" i="9"/>
  <c r="J246" i="9"/>
  <c r="M246" i="9" s="1"/>
  <c r="L245" i="9"/>
  <c r="J245" i="9"/>
  <c r="M245" i="9" s="1"/>
  <c r="L244" i="9"/>
  <c r="J244" i="9"/>
  <c r="M244" i="9" s="1"/>
  <c r="L243" i="9"/>
  <c r="J243" i="9"/>
  <c r="M243" i="9" s="1"/>
  <c r="L242" i="9"/>
  <c r="J242" i="9"/>
  <c r="M242" i="9" s="1"/>
  <c r="L241" i="9"/>
  <c r="J241" i="9"/>
  <c r="M241" i="9" s="1"/>
  <c r="L240" i="9"/>
  <c r="J240" i="9"/>
  <c r="M240" i="9" s="1"/>
  <c r="L239" i="9"/>
  <c r="J239" i="9"/>
  <c r="M239" i="9" s="1"/>
  <c r="L238" i="9"/>
  <c r="J238" i="9"/>
  <c r="M238" i="9" s="1"/>
  <c r="L237" i="9"/>
  <c r="J237" i="9"/>
  <c r="M237" i="9" s="1"/>
  <c r="L236" i="9"/>
  <c r="J236" i="9"/>
  <c r="M236" i="9" s="1"/>
  <c r="L235" i="9"/>
  <c r="J235" i="9"/>
  <c r="M235" i="9" s="1"/>
  <c r="L234" i="9"/>
  <c r="J234" i="9"/>
  <c r="M234" i="9" s="1"/>
  <c r="L233" i="9"/>
  <c r="J233" i="9"/>
  <c r="M233" i="9" s="1"/>
  <c r="L232" i="9"/>
  <c r="J232" i="9"/>
  <c r="M232" i="9" s="1"/>
  <c r="L231" i="9"/>
  <c r="J231" i="9"/>
  <c r="M231" i="9" s="1"/>
  <c r="L230" i="9"/>
  <c r="J230" i="9"/>
  <c r="M230" i="9" s="1"/>
  <c r="L229" i="9"/>
  <c r="J229" i="9"/>
  <c r="M229" i="9" s="1"/>
  <c r="L228" i="9"/>
  <c r="J228" i="9"/>
  <c r="M228" i="9" s="1"/>
  <c r="L227" i="9"/>
  <c r="J227" i="9"/>
  <c r="M227" i="9" s="1"/>
  <c r="L226" i="9"/>
  <c r="J226" i="9"/>
  <c r="M226" i="9" s="1"/>
  <c r="L225" i="9"/>
  <c r="J225" i="9"/>
  <c r="M225" i="9" s="1"/>
  <c r="L224" i="9"/>
  <c r="J224" i="9"/>
  <c r="M224" i="9" s="1"/>
  <c r="L223" i="9"/>
  <c r="J223" i="9"/>
  <c r="M223" i="9" s="1"/>
  <c r="L222" i="9"/>
  <c r="J222" i="9"/>
  <c r="M222" i="9" s="1"/>
  <c r="L221" i="9"/>
  <c r="J221" i="9"/>
  <c r="M221" i="9" s="1"/>
  <c r="L220" i="9"/>
  <c r="J220" i="9"/>
  <c r="M220" i="9" s="1"/>
  <c r="L219" i="9"/>
  <c r="J219" i="9"/>
  <c r="M219" i="9" s="1"/>
  <c r="L218" i="9"/>
  <c r="J218" i="9"/>
  <c r="M218" i="9" s="1"/>
  <c r="L217" i="9"/>
  <c r="J217" i="9"/>
  <c r="M217" i="9" s="1"/>
  <c r="L216" i="9"/>
  <c r="J216" i="9"/>
  <c r="M216" i="9" s="1"/>
  <c r="L215" i="9"/>
  <c r="J215" i="9"/>
  <c r="M215" i="9" s="1"/>
  <c r="L214" i="9"/>
  <c r="J214" i="9"/>
  <c r="M214" i="9" s="1"/>
  <c r="L213" i="9"/>
  <c r="J213" i="9"/>
  <c r="M213" i="9" s="1"/>
  <c r="L212" i="9"/>
  <c r="J212" i="9"/>
  <c r="M212" i="9" s="1"/>
  <c r="L211" i="9"/>
  <c r="J211" i="9"/>
  <c r="M211" i="9" s="1"/>
  <c r="L210" i="9"/>
  <c r="J210" i="9"/>
  <c r="M210" i="9" s="1"/>
  <c r="L209" i="9"/>
  <c r="J209" i="9"/>
  <c r="M209" i="9" s="1"/>
  <c r="L208" i="9"/>
  <c r="J208" i="9"/>
  <c r="M208" i="9" s="1"/>
  <c r="L207" i="9"/>
  <c r="J207" i="9"/>
  <c r="M207" i="9" s="1"/>
  <c r="L206" i="9"/>
  <c r="J206" i="9"/>
  <c r="M206" i="9" s="1"/>
  <c r="L205" i="9"/>
  <c r="J205" i="9"/>
  <c r="M205" i="9" s="1"/>
  <c r="L204" i="9"/>
  <c r="J204" i="9"/>
  <c r="M204" i="9" s="1"/>
  <c r="L203" i="9"/>
  <c r="J203" i="9"/>
  <c r="M203" i="9" s="1"/>
  <c r="L202" i="9"/>
  <c r="J202" i="9"/>
  <c r="M202" i="9" s="1"/>
  <c r="L201" i="9"/>
  <c r="J201" i="9"/>
  <c r="M201" i="9" s="1"/>
  <c r="L200" i="9"/>
  <c r="J200" i="9"/>
  <c r="M200" i="9" s="1"/>
  <c r="L199" i="9"/>
  <c r="J199" i="9"/>
  <c r="M199" i="9" s="1"/>
  <c r="L198" i="9"/>
  <c r="J198" i="9"/>
  <c r="M198" i="9" s="1"/>
  <c r="L197" i="9"/>
  <c r="J197" i="9"/>
  <c r="M197" i="9" s="1"/>
  <c r="L196" i="9"/>
  <c r="J196" i="9"/>
  <c r="M196" i="9" s="1"/>
  <c r="L195" i="9"/>
  <c r="J195" i="9"/>
  <c r="M195" i="9" s="1"/>
  <c r="L194" i="9"/>
  <c r="J194" i="9"/>
  <c r="M194" i="9" s="1"/>
  <c r="L193" i="9"/>
  <c r="J193" i="9"/>
  <c r="M193" i="9" s="1"/>
  <c r="L192" i="9"/>
  <c r="J192" i="9"/>
  <c r="M192" i="9" s="1"/>
  <c r="L191" i="9"/>
  <c r="J191" i="9"/>
  <c r="M191" i="9" s="1"/>
  <c r="L190" i="9"/>
  <c r="J190" i="9"/>
  <c r="M190" i="9" s="1"/>
  <c r="L189" i="9"/>
  <c r="J189" i="9"/>
  <c r="M189" i="9" s="1"/>
  <c r="L188" i="9"/>
  <c r="J188" i="9"/>
  <c r="M188" i="9" s="1"/>
  <c r="L187" i="9"/>
  <c r="J187" i="9"/>
  <c r="M187" i="9" s="1"/>
  <c r="L186" i="9"/>
  <c r="J186" i="9"/>
  <c r="M186" i="9" s="1"/>
  <c r="L185" i="9"/>
  <c r="J185" i="9"/>
  <c r="M185" i="9" s="1"/>
  <c r="L184" i="9"/>
  <c r="J184" i="9"/>
  <c r="M184" i="9" s="1"/>
  <c r="L183" i="9"/>
  <c r="J183" i="9"/>
  <c r="M183" i="9" s="1"/>
  <c r="L182" i="9"/>
  <c r="J182" i="9"/>
  <c r="M182" i="9" s="1"/>
  <c r="L181" i="9"/>
  <c r="J181" i="9"/>
  <c r="M181" i="9" s="1"/>
  <c r="L180" i="9"/>
  <c r="J180" i="9"/>
  <c r="M180" i="9" s="1"/>
  <c r="L179" i="9"/>
  <c r="J179" i="9"/>
  <c r="M179" i="9" s="1"/>
  <c r="L178" i="9"/>
  <c r="J178" i="9"/>
  <c r="M178" i="9" s="1"/>
  <c r="L177" i="9"/>
  <c r="J177" i="9"/>
  <c r="M177" i="9" s="1"/>
  <c r="L176" i="9"/>
  <c r="J176" i="9"/>
  <c r="M176" i="9" s="1"/>
  <c r="L175" i="9"/>
  <c r="J175" i="9"/>
  <c r="M175" i="9" s="1"/>
  <c r="L174" i="9"/>
  <c r="J174" i="9"/>
  <c r="M174" i="9" s="1"/>
  <c r="L173" i="9"/>
  <c r="J173" i="9"/>
  <c r="M173" i="9" s="1"/>
  <c r="L172" i="9"/>
  <c r="J172" i="9"/>
  <c r="M172" i="9" s="1"/>
  <c r="L171" i="9"/>
  <c r="J171" i="9"/>
  <c r="M171" i="9" s="1"/>
  <c r="L170" i="9"/>
  <c r="J170" i="9"/>
  <c r="M170" i="9" s="1"/>
  <c r="L169" i="9"/>
  <c r="J169" i="9"/>
  <c r="M169" i="9" s="1"/>
  <c r="L168" i="9"/>
  <c r="J168" i="9"/>
  <c r="M168" i="9" s="1"/>
  <c r="L167" i="9"/>
  <c r="J167" i="9"/>
  <c r="M167" i="9" s="1"/>
  <c r="L166" i="9"/>
  <c r="J166" i="9"/>
  <c r="M166" i="9" s="1"/>
  <c r="L165" i="9"/>
  <c r="J165" i="9"/>
  <c r="M165" i="9" s="1"/>
  <c r="L164" i="9"/>
  <c r="J164" i="9"/>
  <c r="M164" i="9" s="1"/>
  <c r="L163" i="9"/>
  <c r="J163" i="9"/>
  <c r="M163" i="9" s="1"/>
  <c r="L162" i="9"/>
  <c r="J162" i="9"/>
  <c r="M162" i="9" s="1"/>
  <c r="L161" i="9"/>
  <c r="J161" i="9"/>
  <c r="M161" i="9" s="1"/>
  <c r="L160" i="9"/>
  <c r="J160" i="9"/>
  <c r="M160" i="9" s="1"/>
  <c r="L159" i="9"/>
  <c r="J159" i="9"/>
  <c r="M159" i="9" s="1"/>
  <c r="L158" i="9"/>
  <c r="J158" i="9"/>
  <c r="M158" i="9" s="1"/>
  <c r="L157" i="9"/>
  <c r="J157" i="9"/>
  <c r="M157" i="9" s="1"/>
  <c r="L156" i="9"/>
  <c r="J156" i="9"/>
  <c r="M156" i="9" s="1"/>
  <c r="L155" i="9"/>
  <c r="J155" i="9"/>
  <c r="M155" i="9" s="1"/>
  <c r="L154" i="9"/>
  <c r="J154" i="9"/>
  <c r="M154" i="9" s="1"/>
  <c r="L153" i="9"/>
  <c r="J153" i="9"/>
  <c r="M153" i="9" s="1"/>
  <c r="L152" i="9"/>
  <c r="J152" i="9"/>
  <c r="M152" i="9" s="1"/>
  <c r="L151" i="9"/>
  <c r="J151" i="9"/>
  <c r="M151" i="9" s="1"/>
  <c r="L150" i="9"/>
  <c r="J150" i="9"/>
  <c r="M150" i="9" s="1"/>
  <c r="L149" i="9"/>
  <c r="J149" i="9"/>
  <c r="M149" i="9" s="1"/>
  <c r="L148" i="9"/>
  <c r="J148" i="9"/>
  <c r="M148" i="9" s="1"/>
  <c r="L147" i="9"/>
  <c r="J147" i="9"/>
  <c r="M147" i="9" s="1"/>
  <c r="L146" i="9"/>
  <c r="J146" i="9"/>
  <c r="M146" i="9" s="1"/>
  <c r="L145" i="9"/>
  <c r="J145" i="9"/>
  <c r="M145" i="9" s="1"/>
  <c r="L144" i="9"/>
  <c r="J144" i="9"/>
  <c r="M144" i="9" s="1"/>
  <c r="L143" i="9"/>
  <c r="J143" i="9"/>
  <c r="M143" i="9" s="1"/>
  <c r="L142" i="9"/>
  <c r="J142" i="9"/>
  <c r="M142" i="9" s="1"/>
  <c r="L141" i="9"/>
  <c r="J141" i="9"/>
  <c r="M141" i="9" s="1"/>
  <c r="L140" i="9"/>
  <c r="J140" i="9"/>
  <c r="M140" i="9" s="1"/>
  <c r="L139" i="9"/>
  <c r="J139" i="9"/>
  <c r="M139" i="9" s="1"/>
  <c r="L138" i="9"/>
  <c r="J138" i="9"/>
  <c r="M138" i="9" s="1"/>
  <c r="L137" i="9"/>
  <c r="J137" i="9"/>
  <c r="M137" i="9" s="1"/>
  <c r="L136" i="9"/>
  <c r="J136" i="9"/>
  <c r="M136" i="9" s="1"/>
  <c r="L135" i="9"/>
  <c r="J135" i="9"/>
  <c r="M135" i="9" s="1"/>
  <c r="L134" i="9"/>
  <c r="J134" i="9"/>
  <c r="M134" i="9" s="1"/>
  <c r="L133" i="9"/>
  <c r="J133" i="9"/>
  <c r="M133" i="9" s="1"/>
  <c r="L132" i="9"/>
  <c r="J132" i="9"/>
  <c r="M132" i="9" s="1"/>
  <c r="L131" i="9"/>
  <c r="J131" i="9"/>
  <c r="M131" i="9" s="1"/>
  <c r="L130" i="9"/>
  <c r="J130" i="9"/>
  <c r="M130" i="9" s="1"/>
  <c r="L129" i="9"/>
  <c r="J129" i="9"/>
  <c r="M129" i="9" s="1"/>
  <c r="L128" i="9"/>
  <c r="J128" i="9"/>
  <c r="M128" i="9" s="1"/>
  <c r="L127" i="9"/>
  <c r="J127" i="9"/>
  <c r="M127" i="9" s="1"/>
  <c r="L126" i="9"/>
  <c r="J126" i="9"/>
  <c r="M126" i="9" s="1"/>
  <c r="L125" i="9"/>
  <c r="J125" i="9"/>
  <c r="M125" i="9" s="1"/>
  <c r="L124" i="9"/>
  <c r="J124" i="9"/>
  <c r="M124" i="9" s="1"/>
  <c r="L123" i="9"/>
  <c r="J123" i="9"/>
  <c r="M123" i="9" s="1"/>
  <c r="L122" i="9"/>
  <c r="J122" i="9"/>
  <c r="M122" i="9" s="1"/>
  <c r="L121" i="9"/>
  <c r="J121" i="9"/>
  <c r="M121" i="9" s="1"/>
  <c r="L120" i="9"/>
  <c r="J120" i="9"/>
  <c r="M120" i="9" s="1"/>
  <c r="L119" i="9"/>
  <c r="J119" i="9"/>
  <c r="M119" i="9" s="1"/>
  <c r="L118" i="9"/>
  <c r="J118" i="9"/>
  <c r="M118" i="9" s="1"/>
  <c r="L117" i="9"/>
  <c r="J117" i="9"/>
  <c r="M117" i="9" s="1"/>
  <c r="L116" i="9"/>
  <c r="J116" i="9"/>
  <c r="M116" i="9" s="1"/>
  <c r="L115" i="9"/>
  <c r="J115" i="9"/>
  <c r="M115" i="9" s="1"/>
  <c r="L114" i="9"/>
  <c r="J114" i="9"/>
  <c r="M114" i="9" s="1"/>
  <c r="L113" i="9"/>
  <c r="J113" i="9"/>
  <c r="M113" i="9" s="1"/>
  <c r="L112" i="9"/>
  <c r="J112" i="9"/>
  <c r="M112" i="9" s="1"/>
  <c r="L111" i="9"/>
  <c r="J111" i="9"/>
  <c r="M111" i="9" s="1"/>
  <c r="L110" i="9"/>
  <c r="J110" i="9"/>
  <c r="M110" i="9" s="1"/>
  <c r="L109" i="9"/>
  <c r="J109" i="9"/>
  <c r="M109" i="9" s="1"/>
  <c r="L108" i="9"/>
  <c r="J108" i="9"/>
  <c r="M108" i="9" s="1"/>
  <c r="L107" i="9"/>
  <c r="J107" i="9"/>
  <c r="M107" i="9" s="1"/>
  <c r="L106" i="9"/>
  <c r="J106" i="9"/>
  <c r="M106" i="9" s="1"/>
  <c r="L105" i="9"/>
  <c r="J105" i="9"/>
  <c r="M105" i="9" s="1"/>
  <c r="L104" i="9"/>
  <c r="J104" i="9"/>
  <c r="M104" i="9" s="1"/>
  <c r="L103" i="9"/>
  <c r="J103" i="9"/>
  <c r="M103" i="9" s="1"/>
  <c r="L102" i="9"/>
  <c r="J102" i="9"/>
  <c r="M102" i="9" s="1"/>
  <c r="L101" i="9"/>
  <c r="J101" i="9"/>
  <c r="M101" i="9" s="1"/>
  <c r="L100" i="9"/>
  <c r="J100" i="9"/>
  <c r="M100" i="9" s="1"/>
  <c r="L99" i="9"/>
  <c r="J99" i="9"/>
  <c r="M99" i="9" s="1"/>
  <c r="M98" i="9"/>
  <c r="L98" i="9"/>
  <c r="J98" i="9"/>
  <c r="L97" i="9"/>
  <c r="J97" i="9"/>
  <c r="M97" i="9" s="1"/>
  <c r="L96" i="9"/>
  <c r="J96" i="9"/>
  <c r="M96" i="9" s="1"/>
  <c r="L95" i="9"/>
  <c r="J95" i="9"/>
  <c r="M95" i="9" s="1"/>
  <c r="L94" i="9"/>
  <c r="J94" i="9"/>
  <c r="M94" i="9" s="1"/>
  <c r="L93" i="9"/>
  <c r="J93" i="9"/>
  <c r="M93" i="9" s="1"/>
  <c r="L92" i="9"/>
  <c r="J92" i="9"/>
  <c r="M92" i="9" s="1"/>
  <c r="L91" i="9"/>
  <c r="J91" i="9"/>
  <c r="M91" i="9" s="1"/>
  <c r="L90" i="9"/>
  <c r="J90" i="9"/>
  <c r="M90" i="9" s="1"/>
  <c r="L89" i="9"/>
  <c r="J89" i="9"/>
  <c r="M89" i="9" s="1"/>
  <c r="L88" i="9"/>
  <c r="J88" i="9"/>
  <c r="M88" i="9" s="1"/>
  <c r="L87" i="9"/>
  <c r="J87" i="9"/>
  <c r="M87" i="9" s="1"/>
  <c r="L86" i="9"/>
  <c r="J86" i="9"/>
  <c r="M86" i="9" s="1"/>
  <c r="L85" i="9"/>
  <c r="J85" i="9"/>
  <c r="M85" i="9" s="1"/>
  <c r="L84" i="9"/>
  <c r="J84" i="9"/>
  <c r="M84" i="9" s="1"/>
  <c r="L83" i="9"/>
  <c r="J83" i="9"/>
  <c r="M83" i="9" s="1"/>
  <c r="L82" i="9"/>
  <c r="J82" i="9"/>
  <c r="M82" i="9" s="1"/>
  <c r="L81" i="9"/>
  <c r="J81" i="9"/>
  <c r="M81" i="9" s="1"/>
  <c r="L80" i="9"/>
  <c r="J80" i="9"/>
  <c r="M80" i="9" s="1"/>
  <c r="L79" i="9"/>
  <c r="J79" i="9"/>
  <c r="M79" i="9" s="1"/>
  <c r="L78" i="9"/>
  <c r="J78" i="9"/>
  <c r="M78" i="9" s="1"/>
  <c r="L77" i="9"/>
  <c r="J77" i="9"/>
  <c r="M77" i="9" s="1"/>
  <c r="L76" i="9"/>
  <c r="J76" i="9"/>
  <c r="M76" i="9" s="1"/>
  <c r="L75" i="9"/>
  <c r="J75" i="9"/>
  <c r="M75" i="9" s="1"/>
  <c r="L74" i="9"/>
  <c r="J74" i="9"/>
  <c r="M74" i="9" s="1"/>
  <c r="L73" i="9"/>
  <c r="J73" i="9"/>
  <c r="M73" i="9" s="1"/>
  <c r="L72" i="9"/>
  <c r="J72" i="9"/>
  <c r="M72" i="9" s="1"/>
  <c r="L71" i="9"/>
  <c r="J71" i="9"/>
  <c r="M71" i="9" s="1"/>
  <c r="L70" i="9"/>
  <c r="J70" i="9"/>
  <c r="M70" i="9" s="1"/>
  <c r="L69" i="9"/>
  <c r="J69" i="9"/>
  <c r="M69" i="9" s="1"/>
  <c r="L68" i="9"/>
  <c r="J68" i="9"/>
  <c r="M68" i="9" s="1"/>
  <c r="L67" i="9"/>
  <c r="J67" i="9"/>
  <c r="M67" i="9" s="1"/>
  <c r="L66" i="9"/>
  <c r="J66" i="9"/>
  <c r="M66" i="9" s="1"/>
  <c r="L65" i="9"/>
  <c r="J65" i="9"/>
  <c r="M65" i="9" s="1"/>
  <c r="L64" i="9"/>
  <c r="J64" i="9"/>
  <c r="M64" i="9" s="1"/>
  <c r="L63" i="9"/>
  <c r="J63" i="9"/>
  <c r="M63" i="9" s="1"/>
  <c r="L62" i="9"/>
  <c r="J62" i="9"/>
  <c r="M62" i="9" s="1"/>
  <c r="L61" i="9"/>
  <c r="J61" i="9"/>
  <c r="M61" i="9" s="1"/>
  <c r="L60" i="9"/>
  <c r="J60" i="9"/>
  <c r="M60" i="9" s="1"/>
  <c r="L59" i="9"/>
  <c r="J59" i="9"/>
  <c r="M59" i="9" s="1"/>
  <c r="L58" i="9"/>
  <c r="J58" i="9"/>
  <c r="M58" i="9" s="1"/>
  <c r="L57" i="9"/>
  <c r="J57" i="9"/>
  <c r="M57" i="9" s="1"/>
  <c r="L56" i="9"/>
  <c r="J56" i="9"/>
  <c r="M56" i="9" s="1"/>
  <c r="L55" i="9"/>
  <c r="J55" i="9"/>
  <c r="M55" i="9" s="1"/>
  <c r="L54" i="9"/>
  <c r="J54" i="9"/>
  <c r="M54" i="9" s="1"/>
  <c r="L53" i="9"/>
  <c r="J53" i="9"/>
  <c r="M53" i="9" s="1"/>
  <c r="L52" i="9"/>
  <c r="J52" i="9"/>
  <c r="M52" i="9" s="1"/>
  <c r="L51" i="9"/>
  <c r="J51" i="9"/>
  <c r="M51" i="9" s="1"/>
  <c r="L50" i="9"/>
  <c r="J50" i="9"/>
  <c r="M50" i="9" s="1"/>
  <c r="L49" i="9"/>
  <c r="J49" i="9"/>
  <c r="M49" i="9" s="1"/>
  <c r="L48" i="9"/>
  <c r="J48" i="9"/>
  <c r="M48" i="9" s="1"/>
  <c r="L47" i="9"/>
  <c r="J47" i="9"/>
  <c r="M47" i="9" s="1"/>
  <c r="L46" i="9"/>
  <c r="J46" i="9"/>
  <c r="M46" i="9" s="1"/>
  <c r="L45" i="9"/>
  <c r="J45" i="9"/>
  <c r="M45" i="9" s="1"/>
  <c r="L44" i="9"/>
  <c r="J44" i="9"/>
  <c r="M44" i="9" s="1"/>
  <c r="L43" i="9"/>
  <c r="J43" i="9"/>
  <c r="M43" i="9" s="1"/>
  <c r="L42" i="9"/>
  <c r="J42" i="9"/>
  <c r="M42" i="9" s="1"/>
  <c r="L41" i="9"/>
  <c r="J41" i="9"/>
  <c r="M41" i="9" s="1"/>
  <c r="L40" i="9"/>
  <c r="J40" i="9"/>
  <c r="M40" i="9" s="1"/>
  <c r="L39" i="9"/>
  <c r="J39" i="9"/>
  <c r="M39" i="9" s="1"/>
  <c r="L38" i="9"/>
  <c r="J38" i="9"/>
  <c r="M38" i="9" s="1"/>
  <c r="L37" i="9"/>
  <c r="J37" i="9"/>
  <c r="M37" i="9" s="1"/>
  <c r="L36" i="9"/>
  <c r="J36" i="9"/>
  <c r="M36" i="9" s="1"/>
  <c r="L35" i="9"/>
  <c r="J35" i="9"/>
  <c r="M35" i="9" s="1"/>
  <c r="L34" i="9"/>
  <c r="J34" i="9"/>
  <c r="M34" i="9" s="1"/>
  <c r="L33" i="9"/>
  <c r="J33" i="9"/>
  <c r="M33" i="9" s="1"/>
  <c r="L32" i="9"/>
  <c r="J32" i="9"/>
  <c r="M32" i="9" s="1"/>
  <c r="L31" i="9"/>
  <c r="J31" i="9"/>
  <c r="M31" i="9" s="1"/>
  <c r="L30" i="9"/>
  <c r="J30" i="9"/>
  <c r="M30" i="9" s="1"/>
  <c r="L29" i="9"/>
  <c r="J29" i="9"/>
  <c r="M29" i="9" s="1"/>
  <c r="L28" i="9"/>
  <c r="J28" i="9"/>
  <c r="M28" i="9" s="1"/>
  <c r="L27" i="9"/>
  <c r="J27" i="9"/>
  <c r="M27" i="9" s="1"/>
  <c r="L26" i="9"/>
  <c r="J26" i="9"/>
  <c r="M26" i="9" s="1"/>
  <c r="L25" i="9"/>
  <c r="J25" i="9"/>
  <c r="M25" i="9" s="1"/>
  <c r="L24" i="9"/>
  <c r="J24" i="9"/>
  <c r="M24" i="9" s="1"/>
  <c r="L23" i="9"/>
  <c r="J23" i="9"/>
  <c r="M23" i="9" s="1"/>
  <c r="L22" i="9"/>
  <c r="J22" i="9"/>
  <c r="M22" i="9" s="1"/>
  <c r="L21" i="9"/>
  <c r="J21" i="9"/>
  <c r="M21" i="9" s="1"/>
  <c r="L20" i="9"/>
  <c r="J20" i="9"/>
  <c r="M20" i="9" s="1"/>
  <c r="L19" i="9"/>
  <c r="J19" i="9"/>
  <c r="M19" i="9" s="1"/>
  <c r="L18" i="9"/>
  <c r="J18" i="9"/>
  <c r="M18" i="9" s="1"/>
  <c r="L17" i="9"/>
  <c r="J17" i="9"/>
  <c r="M17" i="9" s="1"/>
  <c r="L16" i="9"/>
  <c r="J16" i="9"/>
  <c r="M16" i="9" s="1"/>
  <c r="L15" i="9"/>
  <c r="J15" i="9"/>
  <c r="M15" i="9" s="1"/>
  <c r="L14" i="9"/>
  <c r="J14" i="9"/>
  <c r="M14" i="9" s="1"/>
  <c r="L13" i="9"/>
  <c r="J13" i="9"/>
  <c r="M13" i="9" s="1"/>
  <c r="L12" i="9"/>
  <c r="J12" i="9"/>
  <c r="M12" i="9" s="1"/>
  <c r="L11" i="9"/>
  <c r="J11" i="9"/>
  <c r="M11" i="9" s="1"/>
  <c r="L10" i="9"/>
  <c r="J10" i="9"/>
  <c r="M10" i="9" s="1"/>
  <c r="L9" i="9"/>
  <c r="J9" i="9"/>
  <c r="M9" i="9" s="1"/>
  <c r="L8" i="9"/>
  <c r="J8" i="9"/>
  <c r="M8" i="9" s="1"/>
  <c r="L7" i="9"/>
  <c r="J7" i="9"/>
  <c r="M7" i="9" s="1"/>
  <c r="L6" i="9"/>
  <c r="J6" i="9"/>
  <c r="M6" i="9" s="1"/>
  <c r="L5" i="9"/>
  <c r="J5" i="9"/>
  <c r="M5" i="9" s="1"/>
  <c r="L4" i="9"/>
  <c r="J4" i="9"/>
  <c r="M4" i="9" s="1"/>
  <c r="L3" i="9"/>
  <c r="J3" i="9"/>
  <c r="M3" i="9" s="1"/>
  <c r="L2" i="9"/>
  <c r="J2" i="9"/>
  <c r="M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O103" i="10" l="1"/>
  <c r="O118" i="10"/>
  <c r="O171" i="10"/>
  <c r="O58" i="10"/>
  <c r="O73" i="10"/>
  <c r="O88" i="10"/>
  <c r="O305" i="10"/>
  <c r="O327" i="10"/>
  <c r="O254" i="10"/>
  <c r="O43" i="10"/>
  <c r="O284" i="10"/>
  <c r="O249" i="10"/>
  <c r="O102" i="10"/>
  <c r="O140" i="10"/>
  <c r="O211" i="10"/>
  <c r="O226" i="10"/>
  <c r="O9" i="10"/>
  <c r="O39" i="10"/>
  <c r="O84" i="10"/>
  <c r="O152" i="10"/>
  <c r="O89" i="10"/>
  <c r="O104" i="10"/>
  <c r="O119" i="10"/>
  <c r="O134" i="10"/>
  <c r="O194" i="10"/>
  <c r="O217" i="10"/>
  <c r="O32" i="10"/>
  <c r="O69" i="10"/>
  <c r="O4" i="10"/>
  <c r="O12" i="10"/>
  <c r="O42" i="10"/>
  <c r="O79" i="10"/>
  <c r="O94" i="10"/>
  <c r="O147" i="10"/>
  <c r="O155" i="10"/>
  <c r="O185" i="10"/>
  <c r="O200" i="10"/>
  <c r="O266" i="10"/>
  <c r="O333" i="10"/>
  <c r="O28" i="10"/>
  <c r="O36" i="10"/>
  <c r="O66" i="10"/>
  <c r="O320" i="10"/>
  <c r="O335" i="10"/>
  <c r="O290" i="10"/>
  <c r="O313" i="10"/>
  <c r="O346" i="10"/>
  <c r="O146" i="10"/>
  <c r="O244" i="10"/>
  <c r="O251" i="10"/>
  <c r="O281" i="10"/>
  <c r="O296" i="10"/>
  <c r="O19" i="10"/>
  <c r="O57" i="10"/>
  <c r="O72" i="10"/>
  <c r="O163" i="10"/>
  <c r="O178" i="10"/>
  <c r="O105" i="10"/>
  <c r="O165" i="10"/>
  <c r="O173" i="10"/>
  <c r="O188" i="10"/>
  <c r="O203" i="10"/>
  <c r="O23" i="10"/>
  <c r="O61" i="10"/>
  <c r="O106" i="10"/>
  <c r="O121" i="10"/>
  <c r="O159" i="10"/>
  <c r="O174" i="10"/>
  <c r="O204" i="10"/>
  <c r="O16" i="10"/>
  <c r="O31" i="10"/>
  <c r="O46" i="10"/>
  <c r="O76" i="10"/>
  <c r="O114" i="10"/>
  <c r="O129" i="10"/>
  <c r="O144" i="10"/>
  <c r="O219" i="10"/>
  <c r="O241" i="10"/>
  <c r="O263" i="10"/>
  <c r="O360" i="10"/>
  <c r="O353" i="10"/>
  <c r="O286" i="10"/>
  <c r="O301" i="10"/>
  <c r="O316" i="10"/>
  <c r="O331" i="10"/>
  <c r="O338" i="10"/>
  <c r="O56" i="10"/>
  <c r="O71" i="10"/>
  <c r="O78" i="10"/>
  <c r="O93" i="10"/>
  <c r="O101" i="10"/>
  <c r="O109" i="10"/>
  <c r="O162" i="10"/>
  <c r="O177" i="10"/>
  <c r="O214" i="10"/>
  <c r="O236" i="10"/>
  <c r="O310" i="10"/>
  <c r="O340" i="10"/>
  <c r="O34" i="10"/>
  <c r="O49" i="10"/>
  <c r="O64" i="10"/>
  <c r="O86" i="10"/>
  <c r="O124" i="10"/>
  <c r="O132" i="10"/>
  <c r="O139" i="10"/>
  <c r="O192" i="10"/>
  <c r="O207" i="10"/>
  <c r="O222" i="10"/>
  <c r="O229" i="10"/>
  <c r="O288" i="10"/>
  <c r="O303" i="10"/>
  <c r="O117" i="10"/>
  <c r="O125" i="10"/>
  <c r="O133" i="10"/>
  <c r="O193" i="10"/>
  <c r="O208" i="10"/>
  <c r="O223" i="10"/>
  <c r="O5" i="10"/>
  <c r="O13" i="10"/>
  <c r="O20" i="10"/>
  <c r="O80" i="10"/>
  <c r="O95" i="10"/>
  <c r="O148" i="10"/>
  <c r="O156" i="10"/>
  <c r="O186" i="10"/>
  <c r="O201" i="10"/>
  <c r="O267" i="10"/>
  <c r="O50" i="10"/>
  <c r="O216" i="10"/>
  <c r="O349" i="10"/>
  <c r="O364" i="10"/>
  <c r="O275" i="10"/>
  <c r="O342" i="10"/>
  <c r="O7" i="10"/>
  <c r="O52" i="10"/>
  <c r="O82" i="10"/>
  <c r="O97" i="10"/>
  <c r="O135" i="10"/>
  <c r="O150" i="10"/>
  <c r="O195" i="10"/>
  <c r="O232" i="10"/>
  <c r="O247" i="10"/>
  <c r="O269" i="10"/>
  <c r="O22" i="10"/>
  <c r="O60" i="10"/>
  <c r="O90" i="10"/>
  <c r="O120" i="10"/>
  <c r="O98" i="10"/>
  <c r="O182" i="10"/>
  <c r="O257" i="10"/>
  <c r="O272" i="10"/>
  <c r="O279" i="10"/>
  <c r="O294" i="10"/>
  <c r="O323" i="10"/>
  <c r="O100" i="10"/>
  <c r="O108" i="10"/>
  <c r="O115" i="10"/>
  <c r="O161" i="10"/>
  <c r="O176" i="10"/>
  <c r="O242" i="10"/>
  <c r="O339" i="10"/>
  <c r="O18" i="10"/>
  <c r="O33" i="10"/>
  <c r="O48" i="10"/>
  <c r="O63" i="10"/>
  <c r="O123" i="10"/>
  <c r="O131" i="10"/>
  <c r="O191" i="10"/>
  <c r="O213" i="10"/>
  <c r="O221" i="10"/>
  <c r="O228" i="10"/>
  <c r="O235" i="10"/>
  <c r="O250" i="10"/>
  <c r="O265" i="10"/>
  <c r="O287" i="10"/>
  <c r="O302" i="10"/>
  <c r="O309" i="10"/>
  <c r="O317" i="10"/>
  <c r="O332" i="10"/>
  <c r="O361" i="10"/>
  <c r="O3" i="10"/>
  <c r="O11" i="10"/>
  <c r="O41" i="10"/>
  <c r="O116" i="10"/>
  <c r="O154" i="10"/>
  <c r="O169" i="10"/>
  <c r="O184" i="10"/>
  <c r="O199" i="10"/>
  <c r="O206" i="10"/>
  <c r="O243" i="10"/>
  <c r="O258" i="10"/>
  <c r="O273" i="10"/>
  <c r="O280" i="10"/>
  <c r="O295" i="10"/>
  <c r="O215" i="10"/>
  <c r="O170" i="10"/>
  <c r="O259" i="10"/>
  <c r="O274" i="10"/>
  <c r="O127" i="10"/>
  <c r="O142" i="10"/>
  <c r="O180" i="10"/>
  <c r="O210" i="10"/>
  <c r="O225" i="10"/>
  <c r="O276" i="10"/>
  <c r="O283" i="10"/>
  <c r="O298" i="10"/>
  <c r="O328" i="10"/>
  <c r="O343" i="10"/>
  <c r="O350" i="10"/>
  <c r="O365" i="10"/>
  <c r="O261" i="10"/>
  <c r="O321" i="10"/>
  <c r="O336" i="10"/>
  <c r="O358" i="10"/>
  <c r="O30" i="10"/>
  <c r="O75" i="10"/>
  <c r="O262" i="10"/>
  <c r="O277" i="10"/>
  <c r="O344" i="10"/>
  <c r="O83" i="10"/>
  <c r="O136" i="10"/>
  <c r="O151" i="10"/>
  <c r="O166" i="10"/>
  <c r="O196" i="10"/>
  <c r="O233" i="10"/>
  <c r="O248" i="10"/>
  <c r="O255" i="10"/>
  <c r="O270" i="10"/>
  <c r="O292" i="10"/>
  <c r="O299" i="10"/>
  <c r="O26" i="10"/>
  <c r="O324" i="10"/>
  <c r="O354" i="10"/>
  <c r="O27" i="10"/>
  <c r="O35" i="10"/>
  <c r="O65" i="10"/>
  <c r="O87" i="10"/>
  <c r="O110" i="10"/>
  <c r="O245" i="10"/>
  <c r="O252" i="10"/>
  <c r="O325" i="10"/>
  <c r="O355" i="10"/>
  <c r="O230" i="10"/>
  <c r="O289" i="10"/>
  <c r="O311" i="10"/>
  <c r="O318" i="10"/>
  <c r="O6" i="10"/>
  <c r="O51" i="10"/>
  <c r="O111" i="10"/>
  <c r="O126" i="10"/>
  <c r="O164" i="10"/>
  <c r="O179" i="10"/>
  <c r="O209" i="10"/>
  <c r="O224" i="10"/>
  <c r="O238" i="10"/>
  <c r="O260" i="10"/>
  <c r="O282" i="10"/>
  <c r="O297" i="10"/>
  <c r="O304" i="10"/>
  <c r="O341" i="10"/>
  <c r="O362" i="10"/>
  <c r="O44" i="10"/>
  <c r="O59" i="10"/>
  <c r="O81" i="10"/>
  <c r="O96" i="10"/>
  <c r="O141" i="10"/>
  <c r="O149" i="10"/>
  <c r="O157" i="10"/>
  <c r="O231" i="10"/>
  <c r="O246" i="10"/>
  <c r="O253" i="10"/>
  <c r="O319" i="10"/>
  <c r="O326" i="10"/>
  <c r="O348" i="10"/>
  <c r="O356" i="10"/>
  <c r="O14" i="10"/>
  <c r="O21" i="10"/>
  <c r="O29" i="10"/>
  <c r="O37" i="10"/>
  <c r="O172" i="10"/>
  <c r="O268" i="10"/>
  <c r="O312" i="10"/>
  <c r="O334" i="10"/>
  <c r="O363" i="10"/>
  <c r="O74" i="10"/>
  <c r="O112" i="10"/>
  <c r="O187" i="10"/>
  <c r="O202" i="10"/>
  <c r="O239" i="10"/>
  <c r="O67" i="10"/>
  <c r="O8" i="10"/>
  <c r="O15" i="10"/>
  <c r="O45" i="10"/>
  <c r="O53" i="10"/>
  <c r="O68" i="10"/>
  <c r="O113" i="10"/>
  <c r="O128" i="10"/>
  <c r="O143" i="10"/>
  <c r="O158" i="10"/>
  <c r="O181" i="10"/>
  <c r="O240" i="10"/>
  <c r="O291" i="10"/>
  <c r="O306" i="10"/>
  <c r="O357" i="10"/>
  <c r="O38" i="10"/>
  <c r="O218" i="10"/>
  <c r="O24" i="10"/>
  <c r="O91" i="10"/>
  <c r="O137" i="10"/>
  <c r="O167" i="10"/>
  <c r="O189" i="10"/>
  <c r="O197" i="10"/>
  <c r="O212" i="10"/>
  <c r="O234" i="10"/>
  <c r="O314" i="10"/>
  <c r="O329" i="10"/>
  <c r="O351" i="10"/>
  <c r="O17" i="10"/>
  <c r="O47" i="10"/>
  <c r="O54" i="10"/>
  <c r="O77" i="10"/>
  <c r="O99" i="10"/>
  <c r="O107" i="10"/>
  <c r="O160" i="10"/>
  <c r="O175" i="10"/>
  <c r="O205" i="10"/>
  <c r="O256" i="10"/>
  <c r="O271" i="10"/>
  <c r="O337" i="10"/>
  <c r="O359" i="10"/>
  <c r="O366" i="10"/>
  <c r="O10" i="10"/>
  <c r="O40" i="10"/>
  <c r="O62" i="10"/>
  <c r="O92" i="10"/>
  <c r="O130" i="10"/>
  <c r="O145" i="10"/>
  <c r="O190" i="10"/>
  <c r="O220" i="10"/>
  <c r="O285" i="10"/>
  <c r="O293" i="10"/>
  <c r="O300" i="10"/>
  <c r="O315" i="10"/>
  <c r="O322" i="10"/>
  <c r="O2" i="10"/>
  <c r="O25" i="10"/>
  <c r="O55" i="10"/>
  <c r="O70" i="10"/>
  <c r="O85" i="10"/>
  <c r="O122" i="10"/>
  <c r="O138" i="10"/>
  <c r="O153" i="10"/>
  <c r="O168" i="10"/>
  <c r="O183" i="10"/>
  <c r="O198" i="10"/>
  <c r="O264" i="10"/>
  <c r="O278" i="10"/>
  <c r="O308" i="10"/>
  <c r="O330" i="10"/>
  <c r="O345" i="10"/>
  <c r="O352" i="10"/>
  <c r="O167" i="9"/>
  <c r="O199" i="9"/>
  <c r="O207" i="9"/>
  <c r="O231" i="9"/>
  <c r="O67" i="9"/>
  <c r="O91" i="9"/>
  <c r="O13" i="9"/>
  <c r="O53" i="9"/>
  <c r="O359" i="9"/>
  <c r="O14" i="9"/>
  <c r="O38" i="9"/>
  <c r="O104" i="9"/>
  <c r="O112" i="9"/>
  <c r="O215" i="9"/>
  <c r="O9" i="9"/>
  <c r="O17" i="9"/>
  <c r="O33" i="9"/>
  <c r="O57" i="9"/>
  <c r="O115" i="9"/>
  <c r="O136" i="9"/>
  <c r="O152" i="9"/>
  <c r="O160" i="9"/>
  <c r="O186" i="9"/>
  <c r="O271" i="9"/>
  <c r="O281" i="9"/>
  <c r="O287" i="9"/>
  <c r="O173" i="9"/>
  <c r="O296" i="9"/>
  <c r="O18" i="9"/>
  <c r="O26" i="9"/>
  <c r="O34" i="9"/>
  <c r="O58" i="9"/>
  <c r="O108" i="9"/>
  <c r="O161" i="9"/>
  <c r="O179" i="9"/>
  <c r="O187" i="9"/>
  <c r="O219" i="9"/>
  <c r="O227" i="9"/>
  <c r="O311" i="9"/>
  <c r="O319" i="9"/>
  <c r="O327" i="9"/>
  <c r="O8" i="9"/>
  <c r="O24" i="9"/>
  <c r="O32" i="9"/>
  <c r="O40" i="9"/>
  <c r="O48" i="9"/>
  <c r="O85" i="9"/>
  <c r="O159" i="9"/>
  <c r="O238" i="9"/>
  <c r="O35" i="9"/>
  <c r="O43" i="9"/>
  <c r="O45" i="9"/>
  <c r="O72" i="9"/>
  <c r="O88" i="9"/>
  <c r="O96" i="9"/>
  <c r="O98" i="9"/>
  <c r="O138" i="9"/>
  <c r="O220" i="9"/>
  <c r="O228" i="9"/>
  <c r="O289" i="9"/>
  <c r="O294" i="9"/>
  <c r="O304" i="9"/>
  <c r="O341" i="9"/>
  <c r="O357" i="9"/>
  <c r="O64" i="9"/>
  <c r="O73" i="9"/>
  <c r="O126" i="9"/>
  <c r="O128" i="9"/>
  <c r="O139" i="9"/>
  <c r="O147" i="9"/>
  <c r="O266" i="9"/>
  <c r="O321" i="9"/>
  <c r="O342" i="9"/>
  <c r="O358" i="9"/>
  <c r="O39" i="9"/>
  <c r="O49" i="9"/>
  <c r="O76" i="9"/>
  <c r="O192" i="9"/>
  <c r="O208" i="9"/>
  <c r="O216" i="9"/>
  <c r="O232" i="9"/>
  <c r="O277" i="9"/>
  <c r="O353" i="9"/>
  <c r="O71" i="9"/>
  <c r="O65" i="9"/>
  <c r="O75" i="9"/>
  <c r="O93" i="9"/>
  <c r="O103" i="9"/>
  <c r="O111" i="9"/>
  <c r="O121" i="9"/>
  <c r="O169" i="9"/>
  <c r="O185" i="9"/>
  <c r="O248" i="9"/>
  <c r="O264" i="9"/>
  <c r="O269" i="9"/>
  <c r="O11" i="9"/>
  <c r="O19" i="9"/>
  <c r="O50" i="9"/>
  <c r="O63" i="9"/>
  <c r="O157" i="9"/>
  <c r="O180" i="9"/>
  <c r="O235" i="9"/>
  <c r="O243" i="9"/>
  <c r="O245" i="9"/>
  <c r="O297" i="9"/>
  <c r="O84" i="9"/>
  <c r="O137" i="9"/>
  <c r="O249" i="9"/>
  <c r="O265" i="9"/>
  <c r="O295" i="9"/>
  <c r="O335" i="9"/>
  <c r="O12" i="9"/>
  <c r="O41" i="9"/>
  <c r="O79" i="9"/>
  <c r="O87" i="9"/>
  <c r="O101" i="9"/>
  <c r="O125" i="9"/>
  <c r="O181" i="9"/>
  <c r="O218" i="9"/>
  <c r="O226" i="9"/>
  <c r="O278" i="9"/>
  <c r="O288" i="9"/>
  <c r="O313" i="9"/>
  <c r="O318" i="9"/>
  <c r="O343" i="9"/>
  <c r="O345" i="9"/>
  <c r="O23" i="9"/>
  <c r="O31" i="9"/>
  <c r="O44" i="9"/>
  <c r="O69" i="9"/>
  <c r="O74" i="9"/>
  <c r="O120" i="9"/>
  <c r="O148" i="9"/>
  <c r="O168" i="9"/>
  <c r="O184" i="9"/>
  <c r="O197" i="9"/>
  <c r="O213" i="9"/>
  <c r="O229" i="9"/>
  <c r="O239" i="9"/>
  <c r="O255" i="9"/>
  <c r="O263" i="9"/>
  <c r="O268" i="9"/>
  <c r="O351" i="9"/>
  <c r="O16" i="9"/>
  <c r="O21" i="9"/>
  <c r="O29" i="9"/>
  <c r="O55" i="9"/>
  <c r="O60" i="9"/>
  <c r="O82" i="9"/>
  <c r="O123" i="9"/>
  <c r="O135" i="9"/>
  <c r="O145" i="9"/>
  <c r="O172" i="9"/>
  <c r="O177" i="9"/>
  <c r="O195" i="9"/>
  <c r="O203" i="9"/>
  <c r="O205" i="9"/>
  <c r="O211" i="9"/>
  <c r="O224" i="9"/>
  <c r="O241" i="9"/>
  <c r="O246" i="9"/>
  <c r="O251" i="9"/>
  <c r="O261" i="9"/>
  <c r="O309" i="9"/>
  <c r="O325" i="9"/>
  <c r="O360" i="9"/>
  <c r="O113" i="9"/>
  <c r="O4" i="9"/>
  <c r="O80" i="9"/>
  <c r="O143" i="9"/>
  <c r="O183" i="9"/>
  <c r="O188" i="9"/>
  <c r="O201" i="9"/>
  <c r="O209" i="9"/>
  <c r="O244" i="9"/>
  <c r="O259" i="9"/>
  <c r="O279" i="9"/>
  <c r="O286" i="9"/>
  <c r="O328" i="9"/>
  <c r="O363" i="9"/>
  <c r="O56" i="9"/>
  <c r="O61" i="9"/>
  <c r="O83" i="9"/>
  <c r="O102" i="9"/>
  <c r="O107" i="9"/>
  <c r="O119" i="9"/>
  <c r="O146" i="9"/>
  <c r="O156" i="9"/>
  <c r="O178" i="9"/>
  <c r="O196" i="9"/>
  <c r="O204" i="9"/>
  <c r="O212" i="9"/>
  <c r="O217" i="9"/>
  <c r="O237" i="9"/>
  <c r="O242" i="9"/>
  <c r="O247" i="9"/>
  <c r="O252" i="9"/>
  <c r="O257" i="9"/>
  <c r="O262" i="9"/>
  <c r="O272" i="9"/>
  <c r="O293" i="9"/>
  <c r="O310" i="9"/>
  <c r="O326" i="9"/>
  <c r="O333" i="9"/>
  <c r="O2" i="9"/>
  <c r="O10" i="9"/>
  <c r="O5" i="9"/>
  <c r="O28" i="9"/>
  <c r="O54" i="9"/>
  <c r="O59" i="9"/>
  <c r="O105" i="9"/>
  <c r="O117" i="9"/>
  <c r="O144" i="9"/>
  <c r="O163" i="9"/>
  <c r="O166" i="9"/>
  <c r="O171" i="9"/>
  <c r="O176" i="9"/>
  <c r="O210" i="9"/>
  <c r="O223" i="9"/>
  <c r="O233" i="9"/>
  <c r="O240" i="9"/>
  <c r="O301" i="9"/>
  <c r="O303" i="9"/>
  <c r="O336" i="9"/>
  <c r="O7" i="9"/>
  <c r="O46" i="9"/>
  <c r="O52" i="9"/>
  <c r="O89" i="9"/>
  <c r="O100" i="9"/>
  <c r="O132" i="9"/>
  <c r="O141" i="9"/>
  <c r="O174" i="9"/>
  <c r="O206" i="9"/>
  <c r="O273" i="9"/>
  <c r="O280" i="9"/>
  <c r="O305" i="9"/>
  <c r="O312" i="9"/>
  <c r="O337" i="9"/>
  <c r="O344" i="9"/>
  <c r="O37" i="9"/>
  <c r="O165" i="9"/>
  <c r="O275" i="9"/>
  <c r="O291" i="9"/>
  <c r="O298" i="9"/>
  <c r="O307" i="9"/>
  <c r="O323" i="9"/>
  <c r="O330" i="9"/>
  <c r="O339" i="9"/>
  <c r="O355" i="9"/>
  <c r="O362" i="9"/>
  <c r="O3" i="9"/>
  <c r="O22" i="9"/>
  <c r="O27" i="9"/>
  <c r="O81" i="9"/>
  <c r="O92" i="9"/>
  <c r="O109" i="9"/>
  <c r="O118" i="9"/>
  <c r="O124" i="9"/>
  <c r="O133" i="9"/>
  <c r="O193" i="9"/>
  <c r="O200" i="9"/>
  <c r="O260" i="9"/>
  <c r="O276" i="9"/>
  <c r="O292" i="9"/>
  <c r="O308" i="9"/>
  <c r="O324" i="9"/>
  <c r="O340" i="9"/>
  <c r="O356" i="9"/>
  <c r="O15" i="9"/>
  <c r="O20" i="9"/>
  <c r="O25" i="9"/>
  <c r="O36" i="9"/>
  <c r="O68" i="9"/>
  <c r="O77" i="9"/>
  <c r="O110" i="9"/>
  <c r="O116" i="9"/>
  <c r="O153" i="9"/>
  <c r="O164" i="9"/>
  <c r="O182" i="9"/>
  <c r="O214" i="9"/>
  <c r="O225" i="9"/>
  <c r="O236" i="9"/>
  <c r="O253" i="9"/>
  <c r="O256" i="9"/>
  <c r="O285" i="9"/>
  <c r="O317" i="9"/>
  <c r="O320" i="9"/>
  <c r="O329" i="9"/>
  <c r="O349" i="9"/>
  <c r="O352" i="9"/>
  <c r="O361" i="9"/>
  <c r="O6" i="9"/>
  <c r="O30" i="9"/>
  <c r="O47" i="9"/>
  <c r="O62" i="9"/>
  <c r="O97" i="9"/>
  <c r="O122" i="9"/>
  <c r="O129" i="9"/>
  <c r="O140" i="9"/>
  <c r="O149" i="9"/>
  <c r="O151" i="9"/>
  <c r="O155" i="9"/>
  <c r="O175" i="9"/>
  <c r="O189" i="9"/>
  <c r="O191" i="9"/>
  <c r="O221" i="9"/>
  <c r="O254" i="9"/>
  <c r="O258" i="9"/>
  <c r="O267" i="9"/>
  <c r="O283" i="9"/>
  <c r="O290" i="9"/>
  <c r="O299" i="9"/>
  <c r="O315" i="9"/>
  <c r="O322" i="9"/>
  <c r="O331" i="9"/>
  <c r="O347" i="9"/>
  <c r="O350" i="9"/>
  <c r="O354" i="9"/>
  <c r="O366" i="9"/>
  <c r="O51" i="9"/>
  <c r="O95" i="9"/>
  <c r="O99" i="9"/>
  <c r="O114" i="9"/>
  <c r="O127" i="9"/>
  <c r="O131" i="9"/>
  <c r="O162" i="9"/>
  <c r="O284" i="9"/>
  <c r="O300" i="9"/>
  <c r="O316" i="9"/>
  <c r="O332" i="9"/>
  <c r="O348" i="9"/>
  <c r="O364" i="9"/>
  <c r="O66" i="9"/>
  <c r="O130" i="9"/>
  <c r="O365" i="9"/>
  <c r="O94" i="9"/>
  <c r="O158" i="9"/>
  <c r="O198" i="9"/>
  <c r="O42" i="9"/>
  <c r="O86" i="9"/>
  <c r="O106" i="9"/>
  <c r="O150" i="9"/>
  <c r="O170" i="9"/>
  <c r="O202" i="9"/>
  <c r="O230" i="9"/>
  <c r="O250" i="9"/>
  <c r="O282" i="9"/>
  <c r="O314" i="9"/>
  <c r="O346" i="9"/>
  <c r="O78" i="9"/>
  <c r="O142" i="9"/>
  <c r="O190" i="9"/>
  <c r="O222" i="9"/>
  <c r="O270" i="9"/>
  <c r="O302" i="9"/>
  <c r="O334" i="9"/>
  <c r="O70" i="9"/>
  <c r="O90" i="9"/>
  <c r="O134" i="9"/>
  <c r="O154" i="9"/>
  <c r="O194" i="9"/>
  <c r="O234" i="9"/>
  <c r="O274" i="9"/>
  <c r="O306" i="9"/>
  <c r="O338" i="9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<sst xmlns="http://schemas.openxmlformats.org/spreadsheetml/2006/main" count="164" uniqueCount="60">
  <si>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</si>
  <si>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</si>
  <si>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</si>
  <si>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</si>
  <si>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</si>
  <si>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</si>
  <si>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</si>
  <si>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</si>
  <si>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</si>
  <si>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</si>
  <si>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</si>
  <si>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</si>
  <si>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</si>
  <si>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</si>
  <si>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</si>
  <si>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</si>
  <si>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</si>
  <si>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</si>
  <si>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</si>
  <si>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</si>
  <si>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</si>
  <si>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</si>
  <si>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</si>
  <si>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</si>
  <si>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</si>
  <si>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</si>
  <si>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</si>
  <si>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</si>
  <si>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</si>
  <si>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</si>
  <si>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</si>
  <si>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</si>
  <si>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</si>
  <si>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</si>
  <si>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</si>
  <si>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</si>
  <si>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</si>
  <si>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</si>
  <si>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</si>
  <si>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</si>
  <si>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</si>
  <si>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</si>
  <si>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</si>
  <si>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</si>
  <si>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</si>
  <si>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</si>
  <si>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</si>
  <si>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</si>
  <si>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</si>
  <si>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</si>
  <si>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</si>
  <si>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</si>
  <si>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</si>
  <si>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</si>
  <si>
    <t>x5</t>
  </si>
  <si>
    <t>9.26333089959963E-13x5 - 2.76351646101278E-07x4 + 3.29773938043592E-02x3 - 1.96761450470546E+03x2 + 5.86993255212533E+07x - 7.00463653286072E+11</t>
  </si>
  <si>
    <t>Data on this tab is from ser7.dat from here: https://datacenter.iers.org/data/latestVersion/bulletinA.txt</t>
  </si>
  <si>
    <t>https://datacenter.iers.org/data/latestVersion/6_BULLETIN_A_V2013_016.txt</t>
  </si>
  <si>
    <t>-5.2890808476224400E-13x5 + 1.5852913739164500E-07x4 - 1.9006306096572900E-02x3 + 1.1393471948741800E+03x2 - 3.4149488355673000E+07x + 4.0942282283763900E+11</t>
  </si>
  <si>
    <t>Data on this tab is from ser7.dat from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</si>
</sst>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2" fontId="16" fillId="37" borderId="0" xfId="0" applyNumberFormat="1" applyFont="1" applyFill="1"/>
    <xf numFmtId="0" fontId="0" fillId="37" borderId="0" xfId="0" applyFill="1"/>
    <xf numFmtId="166" fontId="16" fillId="37" borderId="0" xfId="0" applyNumberFormat="1" applyFont="1" applyFill="1"/>
    <xf numFmtId="166" fontId="0" fillId="37" borderId="0" xfId="0" applyNumberFormat="1" applyFill="1"/>
    <xf numFmtId="2" fontId="0" fillId="37" borderId="0" xfId="0" applyNumberFormat="1" applyFill="1"/>
    <xf numFmtId="11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68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18 October 2022'!$M$1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18 October 2022'!$E$2:$E$366</c:f>
              <c:numCache>
                <c:formatCode>General</c:formatCode>
                <c:ptCount val="365"/>
                <c:pt idx="0">
                  <c:v>59775</c:v>
                </c:pt>
                <c:pt idx="1">
                  <c:v>59776</c:v>
                </c:pt>
                <c:pt idx="2">
                  <c:v>59777</c:v>
                </c:pt>
                <c:pt idx="3">
                  <c:v>59778</c:v>
                </c:pt>
                <c:pt idx="4">
                  <c:v>59779</c:v>
                </c:pt>
                <c:pt idx="5">
                  <c:v>59780</c:v>
                </c:pt>
                <c:pt idx="6">
                  <c:v>59781</c:v>
                </c:pt>
                <c:pt idx="7">
                  <c:v>59782</c:v>
                </c:pt>
                <c:pt idx="8">
                  <c:v>59783</c:v>
                </c:pt>
                <c:pt idx="9">
                  <c:v>59784</c:v>
                </c:pt>
                <c:pt idx="10">
                  <c:v>59785</c:v>
                </c:pt>
                <c:pt idx="11">
                  <c:v>59786</c:v>
                </c:pt>
                <c:pt idx="12">
                  <c:v>59787</c:v>
                </c:pt>
                <c:pt idx="13">
                  <c:v>59788</c:v>
                </c:pt>
                <c:pt idx="14">
                  <c:v>59789</c:v>
                </c:pt>
                <c:pt idx="15">
                  <c:v>59790</c:v>
                </c:pt>
                <c:pt idx="16">
                  <c:v>59791</c:v>
                </c:pt>
                <c:pt idx="17">
                  <c:v>59792</c:v>
                </c:pt>
                <c:pt idx="18">
                  <c:v>59793</c:v>
                </c:pt>
                <c:pt idx="19">
                  <c:v>59794</c:v>
                </c:pt>
                <c:pt idx="20">
                  <c:v>59795</c:v>
                </c:pt>
                <c:pt idx="21">
                  <c:v>59796</c:v>
                </c:pt>
                <c:pt idx="22">
                  <c:v>59797</c:v>
                </c:pt>
                <c:pt idx="23">
                  <c:v>59798</c:v>
                </c:pt>
                <c:pt idx="24">
                  <c:v>59799</c:v>
                </c:pt>
                <c:pt idx="25">
                  <c:v>59800</c:v>
                </c:pt>
                <c:pt idx="26">
                  <c:v>59801</c:v>
                </c:pt>
                <c:pt idx="27">
                  <c:v>59802</c:v>
                </c:pt>
                <c:pt idx="28">
                  <c:v>59803</c:v>
                </c:pt>
                <c:pt idx="29">
                  <c:v>59804</c:v>
                </c:pt>
                <c:pt idx="30">
                  <c:v>59805</c:v>
                </c:pt>
                <c:pt idx="31">
                  <c:v>59806</c:v>
                </c:pt>
                <c:pt idx="32">
                  <c:v>59807</c:v>
                </c:pt>
                <c:pt idx="33">
                  <c:v>59808</c:v>
                </c:pt>
                <c:pt idx="34">
                  <c:v>59809</c:v>
                </c:pt>
                <c:pt idx="35">
                  <c:v>59810</c:v>
                </c:pt>
                <c:pt idx="36">
                  <c:v>59811</c:v>
                </c:pt>
                <c:pt idx="37">
                  <c:v>59812</c:v>
                </c:pt>
                <c:pt idx="38">
                  <c:v>59813</c:v>
                </c:pt>
                <c:pt idx="39">
                  <c:v>59814</c:v>
                </c:pt>
                <c:pt idx="40">
                  <c:v>59815</c:v>
                </c:pt>
                <c:pt idx="41">
                  <c:v>59816</c:v>
                </c:pt>
                <c:pt idx="42">
                  <c:v>59817</c:v>
                </c:pt>
                <c:pt idx="43">
                  <c:v>59818</c:v>
                </c:pt>
                <c:pt idx="44">
                  <c:v>59819</c:v>
                </c:pt>
                <c:pt idx="45">
                  <c:v>59820</c:v>
                </c:pt>
                <c:pt idx="46">
                  <c:v>59821</c:v>
                </c:pt>
                <c:pt idx="47">
                  <c:v>59822</c:v>
                </c:pt>
                <c:pt idx="48">
                  <c:v>59823</c:v>
                </c:pt>
                <c:pt idx="49">
                  <c:v>59824</c:v>
                </c:pt>
                <c:pt idx="50">
                  <c:v>59825</c:v>
                </c:pt>
                <c:pt idx="51">
                  <c:v>59826</c:v>
                </c:pt>
                <c:pt idx="52">
                  <c:v>59827</c:v>
                </c:pt>
                <c:pt idx="53">
                  <c:v>59828</c:v>
                </c:pt>
                <c:pt idx="54">
                  <c:v>59829</c:v>
                </c:pt>
                <c:pt idx="55">
                  <c:v>59830</c:v>
                </c:pt>
                <c:pt idx="56">
                  <c:v>59831</c:v>
                </c:pt>
                <c:pt idx="57">
                  <c:v>59832</c:v>
                </c:pt>
                <c:pt idx="58">
                  <c:v>59833</c:v>
                </c:pt>
                <c:pt idx="59">
                  <c:v>59834</c:v>
                </c:pt>
                <c:pt idx="60">
                  <c:v>59835</c:v>
                </c:pt>
                <c:pt idx="61">
                  <c:v>59836</c:v>
                </c:pt>
                <c:pt idx="62">
                  <c:v>59837</c:v>
                </c:pt>
                <c:pt idx="63">
                  <c:v>59838</c:v>
                </c:pt>
                <c:pt idx="64">
                  <c:v>59839</c:v>
                </c:pt>
                <c:pt idx="65">
                  <c:v>59840</c:v>
                </c:pt>
                <c:pt idx="66">
                  <c:v>59841</c:v>
                </c:pt>
                <c:pt idx="67">
                  <c:v>59842</c:v>
                </c:pt>
                <c:pt idx="68">
                  <c:v>59843</c:v>
                </c:pt>
                <c:pt idx="69">
                  <c:v>59844</c:v>
                </c:pt>
                <c:pt idx="70">
                  <c:v>59845</c:v>
                </c:pt>
                <c:pt idx="71">
                  <c:v>59846</c:v>
                </c:pt>
                <c:pt idx="72">
                  <c:v>59847</c:v>
                </c:pt>
                <c:pt idx="73">
                  <c:v>59848</c:v>
                </c:pt>
                <c:pt idx="74">
                  <c:v>59849</c:v>
                </c:pt>
                <c:pt idx="75">
                  <c:v>59850</c:v>
                </c:pt>
                <c:pt idx="76">
                  <c:v>59851</c:v>
                </c:pt>
                <c:pt idx="77">
                  <c:v>59852</c:v>
                </c:pt>
                <c:pt idx="78">
                  <c:v>59853</c:v>
                </c:pt>
                <c:pt idx="79">
                  <c:v>59854</c:v>
                </c:pt>
                <c:pt idx="80">
                  <c:v>59855</c:v>
                </c:pt>
                <c:pt idx="81">
                  <c:v>59856</c:v>
                </c:pt>
                <c:pt idx="82">
                  <c:v>59857</c:v>
                </c:pt>
                <c:pt idx="83">
                  <c:v>59858</c:v>
                </c:pt>
                <c:pt idx="84">
                  <c:v>59859</c:v>
                </c:pt>
                <c:pt idx="85">
                  <c:v>59860</c:v>
                </c:pt>
                <c:pt idx="86">
                  <c:v>59861</c:v>
                </c:pt>
                <c:pt idx="87">
                  <c:v>59862</c:v>
                </c:pt>
                <c:pt idx="88">
                  <c:v>59863</c:v>
                </c:pt>
                <c:pt idx="89">
                  <c:v>59864</c:v>
                </c:pt>
                <c:pt idx="90">
                  <c:v>59865</c:v>
                </c:pt>
                <c:pt idx="91">
                  <c:v>59866</c:v>
                </c:pt>
                <c:pt idx="92">
                  <c:v>59867</c:v>
                </c:pt>
                <c:pt idx="93">
                  <c:v>59868</c:v>
                </c:pt>
                <c:pt idx="94">
                  <c:v>59869</c:v>
                </c:pt>
                <c:pt idx="95">
                  <c:v>59870</c:v>
                </c:pt>
                <c:pt idx="96">
                  <c:v>59871</c:v>
                </c:pt>
                <c:pt idx="97">
                  <c:v>59872</c:v>
                </c:pt>
                <c:pt idx="98">
                  <c:v>59873</c:v>
                </c:pt>
                <c:pt idx="99">
                  <c:v>59874</c:v>
                </c:pt>
                <c:pt idx="100">
                  <c:v>59875</c:v>
                </c:pt>
                <c:pt idx="101">
                  <c:v>59876</c:v>
                </c:pt>
                <c:pt idx="102">
                  <c:v>59877</c:v>
                </c:pt>
                <c:pt idx="103">
                  <c:v>59878</c:v>
                </c:pt>
                <c:pt idx="104">
                  <c:v>59879</c:v>
                </c:pt>
                <c:pt idx="105">
                  <c:v>59880</c:v>
                </c:pt>
                <c:pt idx="106">
                  <c:v>59881</c:v>
                </c:pt>
                <c:pt idx="107">
                  <c:v>59882</c:v>
                </c:pt>
                <c:pt idx="108">
                  <c:v>59883</c:v>
                </c:pt>
                <c:pt idx="109">
                  <c:v>59884</c:v>
                </c:pt>
                <c:pt idx="110">
                  <c:v>59885</c:v>
                </c:pt>
                <c:pt idx="111">
                  <c:v>59886</c:v>
                </c:pt>
                <c:pt idx="112">
                  <c:v>59887</c:v>
                </c:pt>
                <c:pt idx="113">
                  <c:v>59888</c:v>
                </c:pt>
                <c:pt idx="114">
                  <c:v>59889</c:v>
                </c:pt>
                <c:pt idx="115">
                  <c:v>59890</c:v>
                </c:pt>
                <c:pt idx="116">
                  <c:v>59891</c:v>
                </c:pt>
                <c:pt idx="117">
                  <c:v>59892</c:v>
                </c:pt>
                <c:pt idx="118">
                  <c:v>59893</c:v>
                </c:pt>
                <c:pt idx="119">
                  <c:v>59894</c:v>
                </c:pt>
                <c:pt idx="120">
                  <c:v>59895</c:v>
                </c:pt>
                <c:pt idx="121">
                  <c:v>59896</c:v>
                </c:pt>
                <c:pt idx="122">
                  <c:v>59897</c:v>
                </c:pt>
                <c:pt idx="123">
                  <c:v>59898</c:v>
                </c:pt>
                <c:pt idx="124">
                  <c:v>59899</c:v>
                </c:pt>
                <c:pt idx="125">
                  <c:v>59900</c:v>
                </c:pt>
                <c:pt idx="126">
                  <c:v>59901</c:v>
                </c:pt>
                <c:pt idx="127">
                  <c:v>59902</c:v>
                </c:pt>
                <c:pt idx="128">
                  <c:v>59903</c:v>
                </c:pt>
                <c:pt idx="129">
                  <c:v>59904</c:v>
                </c:pt>
                <c:pt idx="130">
                  <c:v>59905</c:v>
                </c:pt>
                <c:pt idx="131">
                  <c:v>59906</c:v>
                </c:pt>
                <c:pt idx="132">
                  <c:v>59907</c:v>
                </c:pt>
                <c:pt idx="133">
                  <c:v>59908</c:v>
                </c:pt>
                <c:pt idx="134">
                  <c:v>59909</c:v>
                </c:pt>
                <c:pt idx="135">
                  <c:v>59910</c:v>
                </c:pt>
                <c:pt idx="136">
                  <c:v>59911</c:v>
                </c:pt>
                <c:pt idx="137">
                  <c:v>59912</c:v>
                </c:pt>
                <c:pt idx="138">
                  <c:v>59913</c:v>
                </c:pt>
                <c:pt idx="139">
                  <c:v>59914</c:v>
                </c:pt>
                <c:pt idx="140">
                  <c:v>59915</c:v>
                </c:pt>
                <c:pt idx="141">
                  <c:v>59916</c:v>
                </c:pt>
                <c:pt idx="142">
                  <c:v>59917</c:v>
                </c:pt>
                <c:pt idx="143">
                  <c:v>59918</c:v>
                </c:pt>
                <c:pt idx="144">
                  <c:v>59919</c:v>
                </c:pt>
                <c:pt idx="145">
                  <c:v>59920</c:v>
                </c:pt>
                <c:pt idx="146">
                  <c:v>59921</c:v>
                </c:pt>
                <c:pt idx="147">
                  <c:v>59922</c:v>
                </c:pt>
                <c:pt idx="148">
                  <c:v>59923</c:v>
                </c:pt>
                <c:pt idx="149">
                  <c:v>59924</c:v>
                </c:pt>
                <c:pt idx="150">
                  <c:v>59925</c:v>
                </c:pt>
                <c:pt idx="151">
                  <c:v>59926</c:v>
                </c:pt>
                <c:pt idx="152">
                  <c:v>59927</c:v>
                </c:pt>
                <c:pt idx="153">
                  <c:v>59928</c:v>
                </c:pt>
                <c:pt idx="154">
                  <c:v>59929</c:v>
                </c:pt>
                <c:pt idx="155">
                  <c:v>59930</c:v>
                </c:pt>
                <c:pt idx="156">
                  <c:v>59931</c:v>
                </c:pt>
                <c:pt idx="157">
                  <c:v>59932</c:v>
                </c:pt>
                <c:pt idx="158">
                  <c:v>59933</c:v>
                </c:pt>
                <c:pt idx="159">
                  <c:v>59934</c:v>
                </c:pt>
                <c:pt idx="160">
                  <c:v>59935</c:v>
                </c:pt>
                <c:pt idx="161">
                  <c:v>59936</c:v>
                </c:pt>
                <c:pt idx="162">
                  <c:v>59937</c:v>
                </c:pt>
                <c:pt idx="163">
                  <c:v>59938</c:v>
                </c:pt>
                <c:pt idx="164">
                  <c:v>59939</c:v>
                </c:pt>
                <c:pt idx="165">
                  <c:v>59940</c:v>
                </c:pt>
                <c:pt idx="166">
                  <c:v>59941</c:v>
                </c:pt>
                <c:pt idx="167">
                  <c:v>59942</c:v>
                </c:pt>
                <c:pt idx="168">
                  <c:v>59943</c:v>
                </c:pt>
                <c:pt idx="169">
                  <c:v>59944</c:v>
                </c:pt>
                <c:pt idx="170">
                  <c:v>59945</c:v>
                </c:pt>
                <c:pt idx="171">
                  <c:v>59946</c:v>
                </c:pt>
                <c:pt idx="172">
                  <c:v>59947</c:v>
                </c:pt>
                <c:pt idx="173">
                  <c:v>59948</c:v>
                </c:pt>
                <c:pt idx="174">
                  <c:v>59949</c:v>
                </c:pt>
                <c:pt idx="175">
                  <c:v>59950</c:v>
                </c:pt>
                <c:pt idx="176">
                  <c:v>59951</c:v>
                </c:pt>
                <c:pt idx="177">
                  <c:v>59952</c:v>
                </c:pt>
                <c:pt idx="178">
                  <c:v>59953</c:v>
                </c:pt>
                <c:pt idx="179">
                  <c:v>59954</c:v>
                </c:pt>
                <c:pt idx="180">
                  <c:v>59955</c:v>
                </c:pt>
                <c:pt idx="181">
                  <c:v>59956</c:v>
                </c:pt>
                <c:pt idx="182">
                  <c:v>59957</c:v>
                </c:pt>
                <c:pt idx="183">
                  <c:v>59958</c:v>
                </c:pt>
                <c:pt idx="184">
                  <c:v>59959</c:v>
                </c:pt>
                <c:pt idx="185">
                  <c:v>59960</c:v>
                </c:pt>
                <c:pt idx="186">
                  <c:v>59961</c:v>
                </c:pt>
                <c:pt idx="187">
                  <c:v>59962</c:v>
                </c:pt>
                <c:pt idx="188">
                  <c:v>59963</c:v>
                </c:pt>
                <c:pt idx="189">
                  <c:v>59964</c:v>
                </c:pt>
                <c:pt idx="190">
                  <c:v>59965</c:v>
                </c:pt>
                <c:pt idx="191">
                  <c:v>59966</c:v>
                </c:pt>
                <c:pt idx="192">
                  <c:v>59967</c:v>
                </c:pt>
                <c:pt idx="193">
                  <c:v>59968</c:v>
                </c:pt>
                <c:pt idx="194">
                  <c:v>59969</c:v>
                </c:pt>
                <c:pt idx="195">
                  <c:v>59970</c:v>
                </c:pt>
                <c:pt idx="196">
                  <c:v>59971</c:v>
                </c:pt>
                <c:pt idx="197">
                  <c:v>59972</c:v>
                </c:pt>
                <c:pt idx="198">
                  <c:v>59973</c:v>
                </c:pt>
                <c:pt idx="199">
                  <c:v>59974</c:v>
                </c:pt>
                <c:pt idx="200">
                  <c:v>59975</c:v>
                </c:pt>
                <c:pt idx="201">
                  <c:v>59976</c:v>
                </c:pt>
                <c:pt idx="202">
                  <c:v>59977</c:v>
                </c:pt>
                <c:pt idx="203">
                  <c:v>59978</c:v>
                </c:pt>
                <c:pt idx="204">
                  <c:v>59979</c:v>
                </c:pt>
                <c:pt idx="205">
                  <c:v>59980</c:v>
                </c:pt>
                <c:pt idx="206">
                  <c:v>59981</c:v>
                </c:pt>
                <c:pt idx="207">
                  <c:v>59982</c:v>
                </c:pt>
                <c:pt idx="208">
                  <c:v>59983</c:v>
                </c:pt>
                <c:pt idx="209">
                  <c:v>59984</c:v>
                </c:pt>
                <c:pt idx="210">
                  <c:v>59985</c:v>
                </c:pt>
                <c:pt idx="211">
                  <c:v>59986</c:v>
                </c:pt>
                <c:pt idx="212">
                  <c:v>59987</c:v>
                </c:pt>
                <c:pt idx="213">
                  <c:v>59988</c:v>
                </c:pt>
                <c:pt idx="214">
                  <c:v>59989</c:v>
                </c:pt>
                <c:pt idx="215">
                  <c:v>59990</c:v>
                </c:pt>
                <c:pt idx="216">
                  <c:v>59991</c:v>
                </c:pt>
                <c:pt idx="217">
                  <c:v>59992</c:v>
                </c:pt>
                <c:pt idx="218">
                  <c:v>59993</c:v>
                </c:pt>
                <c:pt idx="219">
                  <c:v>59994</c:v>
                </c:pt>
                <c:pt idx="220">
                  <c:v>59995</c:v>
                </c:pt>
                <c:pt idx="221">
                  <c:v>59996</c:v>
                </c:pt>
                <c:pt idx="222">
                  <c:v>59997</c:v>
                </c:pt>
                <c:pt idx="223">
                  <c:v>59998</c:v>
                </c:pt>
                <c:pt idx="224">
                  <c:v>59999</c:v>
                </c:pt>
                <c:pt idx="225">
                  <c:v>60000</c:v>
                </c:pt>
                <c:pt idx="226">
                  <c:v>60001</c:v>
                </c:pt>
                <c:pt idx="227">
                  <c:v>60002</c:v>
                </c:pt>
                <c:pt idx="228">
                  <c:v>60003</c:v>
                </c:pt>
                <c:pt idx="229">
                  <c:v>60004</c:v>
                </c:pt>
                <c:pt idx="230">
                  <c:v>60005</c:v>
                </c:pt>
                <c:pt idx="231">
                  <c:v>60006</c:v>
                </c:pt>
                <c:pt idx="232">
                  <c:v>60007</c:v>
                </c:pt>
                <c:pt idx="233">
                  <c:v>60008</c:v>
                </c:pt>
                <c:pt idx="234">
                  <c:v>60009</c:v>
                </c:pt>
                <c:pt idx="235">
                  <c:v>60010</c:v>
                </c:pt>
                <c:pt idx="236">
                  <c:v>60011</c:v>
                </c:pt>
                <c:pt idx="237">
                  <c:v>60012</c:v>
                </c:pt>
                <c:pt idx="238">
                  <c:v>60013</c:v>
                </c:pt>
                <c:pt idx="239">
                  <c:v>60014</c:v>
                </c:pt>
                <c:pt idx="240">
                  <c:v>60015</c:v>
                </c:pt>
                <c:pt idx="241">
                  <c:v>60016</c:v>
                </c:pt>
                <c:pt idx="242">
                  <c:v>60017</c:v>
                </c:pt>
                <c:pt idx="243">
                  <c:v>60018</c:v>
                </c:pt>
                <c:pt idx="244">
                  <c:v>60019</c:v>
                </c:pt>
                <c:pt idx="245">
                  <c:v>60020</c:v>
                </c:pt>
                <c:pt idx="246">
                  <c:v>60021</c:v>
                </c:pt>
                <c:pt idx="247">
                  <c:v>60022</c:v>
                </c:pt>
                <c:pt idx="248">
                  <c:v>60023</c:v>
                </c:pt>
                <c:pt idx="249">
                  <c:v>60024</c:v>
                </c:pt>
                <c:pt idx="250">
                  <c:v>60025</c:v>
                </c:pt>
                <c:pt idx="251">
                  <c:v>60026</c:v>
                </c:pt>
                <c:pt idx="252">
                  <c:v>60027</c:v>
                </c:pt>
                <c:pt idx="253">
                  <c:v>60028</c:v>
                </c:pt>
                <c:pt idx="254">
                  <c:v>60029</c:v>
                </c:pt>
                <c:pt idx="255">
                  <c:v>60030</c:v>
                </c:pt>
                <c:pt idx="256">
                  <c:v>60031</c:v>
                </c:pt>
                <c:pt idx="257">
                  <c:v>60032</c:v>
                </c:pt>
                <c:pt idx="258">
                  <c:v>60033</c:v>
                </c:pt>
                <c:pt idx="259">
                  <c:v>60034</c:v>
                </c:pt>
                <c:pt idx="260">
                  <c:v>60035</c:v>
                </c:pt>
                <c:pt idx="261">
                  <c:v>60036</c:v>
                </c:pt>
                <c:pt idx="262">
                  <c:v>60037</c:v>
                </c:pt>
                <c:pt idx="263">
                  <c:v>60038</c:v>
                </c:pt>
                <c:pt idx="264">
                  <c:v>60039</c:v>
                </c:pt>
                <c:pt idx="265">
                  <c:v>60040</c:v>
                </c:pt>
                <c:pt idx="266">
                  <c:v>60041</c:v>
                </c:pt>
                <c:pt idx="267">
                  <c:v>60042</c:v>
                </c:pt>
                <c:pt idx="268">
                  <c:v>60043</c:v>
                </c:pt>
                <c:pt idx="269">
                  <c:v>60044</c:v>
                </c:pt>
                <c:pt idx="270">
                  <c:v>60045</c:v>
                </c:pt>
                <c:pt idx="271">
                  <c:v>60046</c:v>
                </c:pt>
                <c:pt idx="272">
                  <c:v>60047</c:v>
                </c:pt>
                <c:pt idx="273">
                  <c:v>60048</c:v>
                </c:pt>
                <c:pt idx="274">
                  <c:v>60049</c:v>
                </c:pt>
                <c:pt idx="275">
                  <c:v>60050</c:v>
                </c:pt>
                <c:pt idx="276">
                  <c:v>60051</c:v>
                </c:pt>
                <c:pt idx="277">
                  <c:v>60052</c:v>
                </c:pt>
                <c:pt idx="278">
                  <c:v>60053</c:v>
                </c:pt>
                <c:pt idx="279">
                  <c:v>60054</c:v>
                </c:pt>
                <c:pt idx="280">
                  <c:v>60055</c:v>
                </c:pt>
                <c:pt idx="281">
                  <c:v>60056</c:v>
                </c:pt>
                <c:pt idx="282">
                  <c:v>60057</c:v>
                </c:pt>
                <c:pt idx="283">
                  <c:v>60058</c:v>
                </c:pt>
                <c:pt idx="284">
                  <c:v>60059</c:v>
                </c:pt>
                <c:pt idx="285">
                  <c:v>60060</c:v>
                </c:pt>
                <c:pt idx="286">
                  <c:v>60061</c:v>
                </c:pt>
                <c:pt idx="287">
                  <c:v>60062</c:v>
                </c:pt>
                <c:pt idx="288">
                  <c:v>60063</c:v>
                </c:pt>
                <c:pt idx="289">
                  <c:v>60064</c:v>
                </c:pt>
                <c:pt idx="290">
                  <c:v>60065</c:v>
                </c:pt>
                <c:pt idx="291">
                  <c:v>60066</c:v>
                </c:pt>
                <c:pt idx="292">
                  <c:v>60067</c:v>
                </c:pt>
                <c:pt idx="293">
                  <c:v>60068</c:v>
                </c:pt>
                <c:pt idx="294">
                  <c:v>60069</c:v>
                </c:pt>
                <c:pt idx="295">
                  <c:v>60070</c:v>
                </c:pt>
                <c:pt idx="296">
                  <c:v>60071</c:v>
                </c:pt>
                <c:pt idx="297">
                  <c:v>60072</c:v>
                </c:pt>
                <c:pt idx="298">
                  <c:v>60073</c:v>
                </c:pt>
                <c:pt idx="299">
                  <c:v>60074</c:v>
                </c:pt>
                <c:pt idx="300">
                  <c:v>60075</c:v>
                </c:pt>
                <c:pt idx="301">
                  <c:v>60076</c:v>
                </c:pt>
                <c:pt idx="302">
                  <c:v>60077</c:v>
                </c:pt>
                <c:pt idx="303">
                  <c:v>60078</c:v>
                </c:pt>
                <c:pt idx="304">
                  <c:v>60079</c:v>
                </c:pt>
                <c:pt idx="305">
                  <c:v>60080</c:v>
                </c:pt>
                <c:pt idx="306">
                  <c:v>60081</c:v>
                </c:pt>
                <c:pt idx="307">
                  <c:v>60082</c:v>
                </c:pt>
                <c:pt idx="308">
                  <c:v>60083</c:v>
                </c:pt>
                <c:pt idx="309">
                  <c:v>60084</c:v>
                </c:pt>
                <c:pt idx="310">
                  <c:v>60085</c:v>
                </c:pt>
                <c:pt idx="311">
                  <c:v>60086</c:v>
                </c:pt>
                <c:pt idx="312">
                  <c:v>60087</c:v>
                </c:pt>
                <c:pt idx="313">
                  <c:v>60088</c:v>
                </c:pt>
                <c:pt idx="314">
                  <c:v>60089</c:v>
                </c:pt>
                <c:pt idx="315">
                  <c:v>60090</c:v>
                </c:pt>
                <c:pt idx="316">
                  <c:v>60091</c:v>
                </c:pt>
                <c:pt idx="317">
                  <c:v>60092</c:v>
                </c:pt>
                <c:pt idx="318">
                  <c:v>60093</c:v>
                </c:pt>
                <c:pt idx="319">
                  <c:v>60094</c:v>
                </c:pt>
                <c:pt idx="320">
                  <c:v>60095</c:v>
                </c:pt>
                <c:pt idx="321">
                  <c:v>60096</c:v>
                </c:pt>
                <c:pt idx="322">
                  <c:v>60097</c:v>
                </c:pt>
                <c:pt idx="323">
                  <c:v>60098</c:v>
                </c:pt>
                <c:pt idx="324">
                  <c:v>60099</c:v>
                </c:pt>
                <c:pt idx="325">
                  <c:v>60100</c:v>
                </c:pt>
                <c:pt idx="326">
                  <c:v>60101</c:v>
                </c:pt>
                <c:pt idx="327">
                  <c:v>60102</c:v>
                </c:pt>
                <c:pt idx="328">
                  <c:v>60103</c:v>
                </c:pt>
                <c:pt idx="329">
                  <c:v>60104</c:v>
                </c:pt>
                <c:pt idx="330">
                  <c:v>60105</c:v>
                </c:pt>
                <c:pt idx="331">
                  <c:v>60106</c:v>
                </c:pt>
                <c:pt idx="332">
                  <c:v>60107</c:v>
                </c:pt>
                <c:pt idx="333">
                  <c:v>60108</c:v>
                </c:pt>
                <c:pt idx="334">
                  <c:v>60109</c:v>
                </c:pt>
                <c:pt idx="335">
                  <c:v>60110</c:v>
                </c:pt>
                <c:pt idx="336">
                  <c:v>60111</c:v>
                </c:pt>
                <c:pt idx="337">
                  <c:v>60112</c:v>
                </c:pt>
                <c:pt idx="338">
                  <c:v>60113</c:v>
                </c:pt>
                <c:pt idx="339">
                  <c:v>60114</c:v>
                </c:pt>
                <c:pt idx="340">
                  <c:v>60115</c:v>
                </c:pt>
                <c:pt idx="341">
                  <c:v>60116</c:v>
                </c:pt>
                <c:pt idx="342">
                  <c:v>60117</c:v>
                </c:pt>
                <c:pt idx="343">
                  <c:v>60118</c:v>
                </c:pt>
                <c:pt idx="344">
                  <c:v>60119</c:v>
                </c:pt>
                <c:pt idx="345">
                  <c:v>60120</c:v>
                </c:pt>
                <c:pt idx="346">
                  <c:v>60121</c:v>
                </c:pt>
                <c:pt idx="347">
                  <c:v>60122</c:v>
                </c:pt>
                <c:pt idx="348">
                  <c:v>60123</c:v>
                </c:pt>
                <c:pt idx="349">
                  <c:v>60124</c:v>
                </c:pt>
                <c:pt idx="350">
                  <c:v>60125</c:v>
                </c:pt>
                <c:pt idx="351">
                  <c:v>60126</c:v>
                </c:pt>
                <c:pt idx="352">
                  <c:v>60127</c:v>
                </c:pt>
                <c:pt idx="353">
                  <c:v>60128</c:v>
                </c:pt>
                <c:pt idx="354">
                  <c:v>60129</c:v>
                </c:pt>
                <c:pt idx="355">
                  <c:v>60130</c:v>
                </c:pt>
                <c:pt idx="356">
                  <c:v>60131</c:v>
                </c:pt>
                <c:pt idx="357">
                  <c:v>60132</c:v>
                </c:pt>
                <c:pt idx="358">
                  <c:v>60133</c:v>
                </c:pt>
                <c:pt idx="359">
                  <c:v>60134</c:v>
                </c:pt>
                <c:pt idx="360">
                  <c:v>60135</c:v>
                </c:pt>
                <c:pt idx="361">
                  <c:v>60136</c:v>
                </c:pt>
                <c:pt idx="362">
                  <c:v>60137</c:v>
                </c:pt>
                <c:pt idx="363">
                  <c:v>60138</c:v>
                </c:pt>
                <c:pt idx="364">
                  <c:v>60139</c:v>
                </c:pt>
              </c:numCache>
            </c:numRef>
          </c:xVal>
          <c:yVal>
            <c:numRef>
              <c:f>'DeltaT Analysis 18 October 2022'!$M$2:$M$366</c:f>
              <c:numCache>
                <c:formatCode>0.000</c:formatCode>
                <c:ptCount val="365"/>
                <c:pt idx="0">
                  <c:v>69.239199999999997</c:v>
                </c:pt>
                <c:pt idx="1">
                  <c:v>69.238230000000001</c:v>
                </c:pt>
                <c:pt idx="2">
                  <c:v>69.237449999999995</c:v>
                </c:pt>
                <c:pt idx="3">
                  <c:v>69.236819999999994</c:v>
                </c:pt>
                <c:pt idx="4">
                  <c:v>69.236229999999992</c:v>
                </c:pt>
                <c:pt idx="5">
                  <c:v>69.235579999999999</c:v>
                </c:pt>
                <c:pt idx="6">
                  <c:v>69.234780000000001</c:v>
                </c:pt>
                <c:pt idx="7">
                  <c:v>69.233800000000002</c:v>
                </c:pt>
                <c:pt idx="8">
                  <c:v>69.232609999999994</c:v>
                </c:pt>
                <c:pt idx="9">
                  <c:v>69.23124</c:v>
                </c:pt>
                <c:pt idx="10">
                  <c:v>69.229730000000004</c:v>
                </c:pt>
                <c:pt idx="11">
                  <c:v>69.228120000000004</c:v>
                </c:pt>
                <c:pt idx="12">
                  <c:v>69.226489999999998</c:v>
                </c:pt>
                <c:pt idx="13">
                  <c:v>69.224909999999994</c:v>
                </c:pt>
                <c:pt idx="14">
                  <c:v>69.223439999999997</c:v>
                </c:pt>
                <c:pt idx="15">
                  <c:v>69.222149999999999</c:v>
                </c:pt>
                <c:pt idx="16">
                  <c:v>69.221069999999997</c:v>
                </c:pt>
                <c:pt idx="17">
                  <c:v>69.220179999999999</c:v>
                </c:pt>
                <c:pt idx="18">
                  <c:v>69.219459999999998</c:v>
                </c:pt>
                <c:pt idx="19">
                  <c:v>69.218850000000003</c:v>
                </c:pt>
                <c:pt idx="20">
                  <c:v>69.218270000000004</c:v>
                </c:pt>
                <c:pt idx="21">
                  <c:v>69.21763</c:v>
                </c:pt>
                <c:pt idx="22">
                  <c:v>69.216849999999994</c:v>
                </c:pt>
                <c:pt idx="23">
                  <c:v>69.215859999999992</c:v>
                </c:pt>
                <c:pt idx="24">
                  <c:v>69.214669999999998</c:v>
                </c:pt>
                <c:pt idx="25">
                  <c:v>69.213309999999993</c:v>
                </c:pt>
                <c:pt idx="26">
                  <c:v>69.211929999999995</c:v>
                </c:pt>
                <c:pt idx="27">
                  <c:v>69.210660000000004</c:v>
                </c:pt>
                <c:pt idx="28">
                  <c:v>69.209620000000001</c:v>
                </c:pt>
                <c:pt idx="29">
                  <c:v>69.208860000000001</c:v>
                </c:pt>
                <c:pt idx="30">
                  <c:v>69.208320000000001</c:v>
                </c:pt>
                <c:pt idx="31">
                  <c:v>69.20792999999999</c:v>
                </c:pt>
                <c:pt idx="32">
                  <c:v>69.207529999999991</c:v>
                </c:pt>
                <c:pt idx="33">
                  <c:v>69.207030000000003</c:v>
                </c:pt>
                <c:pt idx="34">
                  <c:v>69.206360000000004</c:v>
                </c:pt>
                <c:pt idx="35">
                  <c:v>69.205489999999998</c:v>
                </c:pt>
                <c:pt idx="36">
                  <c:v>69.204430000000002</c:v>
                </c:pt>
                <c:pt idx="37">
                  <c:v>69.203229999999991</c:v>
                </c:pt>
                <c:pt idx="38">
                  <c:v>69.201939999999993</c:v>
                </c:pt>
                <c:pt idx="39">
                  <c:v>69.200620000000001</c:v>
                </c:pt>
                <c:pt idx="40">
                  <c:v>69.199359999999999</c:v>
                </c:pt>
                <c:pt idx="41">
                  <c:v>69.198210000000003</c:v>
                </c:pt>
                <c:pt idx="42">
                  <c:v>69.19722999999999</c:v>
                </c:pt>
                <c:pt idx="43">
                  <c:v>69.196469999999991</c:v>
                </c:pt>
                <c:pt idx="44">
                  <c:v>69.195930000000004</c:v>
                </c:pt>
                <c:pt idx="45">
                  <c:v>69.195589999999996</c:v>
                </c:pt>
                <c:pt idx="46">
                  <c:v>69.195399999999992</c:v>
                </c:pt>
                <c:pt idx="47">
                  <c:v>69.195279999999997</c:v>
                </c:pt>
                <c:pt idx="48">
                  <c:v>69.195120000000003</c:v>
                </c:pt>
                <c:pt idx="49">
                  <c:v>69.194819999999993</c:v>
                </c:pt>
                <c:pt idx="50">
                  <c:v>69.194329999999994</c:v>
                </c:pt>
                <c:pt idx="51">
                  <c:v>69.193629999999999</c:v>
                </c:pt>
                <c:pt idx="52">
                  <c:v>69.192759999999993</c:v>
                </c:pt>
                <c:pt idx="53">
                  <c:v>69.191819999999993</c:v>
                </c:pt>
                <c:pt idx="54">
                  <c:v>69.190950000000001</c:v>
                </c:pt>
                <c:pt idx="55">
                  <c:v>69.190280000000001</c:v>
                </c:pt>
                <c:pt idx="56">
                  <c:v>69.189880000000002</c:v>
                </c:pt>
                <c:pt idx="57">
                  <c:v>69.189729999999997</c:v>
                </c:pt>
                <c:pt idx="58">
                  <c:v>69.189779999999999</c:v>
                </c:pt>
                <c:pt idx="59">
                  <c:v>69.189889999999991</c:v>
                </c:pt>
                <c:pt idx="60">
                  <c:v>69.189939999999993</c:v>
                </c:pt>
                <c:pt idx="61">
                  <c:v>69.189819999999997</c:v>
                </c:pt>
                <c:pt idx="62">
                  <c:v>69.189480000000003</c:v>
                </c:pt>
                <c:pt idx="63">
                  <c:v>69.188919999999996</c:v>
                </c:pt>
                <c:pt idx="64">
                  <c:v>69.188149999999993</c:v>
                </c:pt>
                <c:pt idx="65">
                  <c:v>69.18723</c:v>
                </c:pt>
                <c:pt idx="66">
                  <c:v>69.186239999999998</c:v>
                </c:pt>
                <c:pt idx="67">
                  <c:v>69.185239999999993</c:v>
                </c:pt>
                <c:pt idx="68">
                  <c:v>69.184309999999996</c:v>
                </c:pt>
                <c:pt idx="69">
                  <c:v>69.18352999999999</c:v>
                </c:pt>
                <c:pt idx="70">
                  <c:v>69.182929999999999</c:v>
                </c:pt>
                <c:pt idx="71">
                  <c:v>69.182540000000003</c:v>
                </c:pt>
                <c:pt idx="72">
                  <c:v>69.182369999999992</c:v>
                </c:pt>
                <c:pt idx="73">
                  <c:v>69.182360000000003</c:v>
                </c:pt>
                <c:pt idx="74">
                  <c:v>69.182450000000003</c:v>
                </c:pt>
                <c:pt idx="75">
                  <c:v>69.182519999999997</c:v>
                </c:pt>
                <c:pt idx="76">
                  <c:v>69.182479999999998</c:v>
                </c:pt>
                <c:pt idx="77">
                  <c:v>69.182249999999996</c:v>
                </c:pt>
                <c:pt idx="78">
                  <c:v>69.181809999999999</c:v>
                </c:pt>
                <c:pt idx="79">
                  <c:v>69.181179999999998</c:v>
                </c:pt>
                <c:pt idx="80">
                  <c:v>69.180459999999997</c:v>
                </c:pt>
                <c:pt idx="81">
                  <c:v>69.179779999999994</c:v>
                </c:pt>
                <c:pt idx="82">
                  <c:v>69.179249999999996</c:v>
                </c:pt>
                <c:pt idx="83">
                  <c:v>69.17895</c:v>
                </c:pt>
                <c:pt idx="84">
                  <c:v>69.178929999999994</c:v>
                </c:pt>
                <c:pt idx="85">
                  <c:v>69.179140000000004</c:v>
                </c:pt>
                <c:pt idx="86">
                  <c:v>69.179469999999995</c:v>
                </c:pt>
                <c:pt idx="87">
                  <c:v>69.179810000000003</c:v>
                </c:pt>
                <c:pt idx="88">
                  <c:v>69.180030000000002</c:v>
                </c:pt>
                <c:pt idx="89">
                  <c:v>69.180059999999997</c:v>
                </c:pt>
                <c:pt idx="90">
                  <c:v>69.179869999999994</c:v>
                </c:pt>
                <c:pt idx="91">
                  <c:v>69.179450000000003</c:v>
                </c:pt>
                <c:pt idx="92">
                  <c:v>69.17886</c:v>
                </c:pt>
                <c:pt idx="93">
                  <c:v>69.178169999999994</c:v>
                </c:pt>
                <c:pt idx="94">
                  <c:v>69.177440000000004</c:v>
                </c:pt>
                <c:pt idx="95">
                  <c:v>69.176769999999991</c:v>
                </c:pt>
                <c:pt idx="96">
                  <c:v>69.176209999999998</c:v>
                </c:pt>
                <c:pt idx="97">
                  <c:v>69.175820000000002</c:v>
                </c:pt>
                <c:pt idx="98">
                  <c:v>69.175650000000005</c:v>
                </c:pt>
                <c:pt idx="99">
                  <c:v>69.175690000000003</c:v>
                </c:pt>
                <c:pt idx="100">
                  <c:v>69.175939999999997</c:v>
                </c:pt>
                <c:pt idx="101">
                  <c:v>69.176320000000004</c:v>
                </c:pt>
                <c:pt idx="102">
                  <c:v>69.176749999999998</c:v>
                </c:pt>
                <c:pt idx="103">
                  <c:v>69.177099999999996</c:v>
                </c:pt>
                <c:pt idx="104">
                  <c:v>69.177269999999993</c:v>
                </c:pt>
                <c:pt idx="105">
                  <c:v>69.177210000000002</c:v>
                </c:pt>
                <c:pt idx="106">
                  <c:v>69.176940000000002</c:v>
                </c:pt>
                <c:pt idx="107">
                  <c:v>69.17653</c:v>
                </c:pt>
                <c:pt idx="108">
                  <c:v>69.176130000000001</c:v>
                </c:pt>
                <c:pt idx="109">
                  <c:v>69.175839999999994</c:v>
                </c:pt>
                <c:pt idx="110">
                  <c:v>69.17573999999999</c:v>
                </c:pt>
                <c:pt idx="111">
                  <c:v>69.175889999999995</c:v>
                </c:pt>
                <c:pt idx="112">
                  <c:v>69.176249999999996</c:v>
                </c:pt>
                <c:pt idx="113">
                  <c:v>69.176749999999998</c:v>
                </c:pt>
                <c:pt idx="114">
                  <c:v>69.177289999999999</c:v>
                </c:pt>
                <c:pt idx="115">
                  <c:v>69.177750000000003</c:v>
                </c:pt>
                <c:pt idx="116">
                  <c:v>69.178039999999996</c:v>
                </c:pt>
                <c:pt idx="117">
                  <c:v>69.178119999999993</c:v>
                </c:pt>
                <c:pt idx="118">
                  <c:v>69.177970000000002</c:v>
                </c:pt>
                <c:pt idx="119">
                  <c:v>69.177610000000001</c:v>
                </c:pt>
                <c:pt idx="120">
                  <c:v>69.177109999999999</c:v>
                </c:pt>
                <c:pt idx="121">
                  <c:v>69.176540000000003</c:v>
                </c:pt>
                <c:pt idx="122">
                  <c:v>69.175969999999992</c:v>
                </c:pt>
                <c:pt idx="123">
                  <c:v>69.175489999999996</c:v>
                </c:pt>
                <c:pt idx="124">
                  <c:v>69.175139999999999</c:v>
                </c:pt>
                <c:pt idx="125">
                  <c:v>69.174970000000002</c:v>
                </c:pt>
                <c:pt idx="126">
                  <c:v>69.174989999999994</c:v>
                </c:pt>
                <c:pt idx="127">
                  <c:v>69.175209999999993</c:v>
                </c:pt>
                <c:pt idx="128">
                  <c:v>69.175579999999997</c:v>
                </c:pt>
                <c:pt idx="129">
                  <c:v>69.176029999999997</c:v>
                </c:pt>
                <c:pt idx="130">
                  <c:v>69.176450000000003</c:v>
                </c:pt>
                <c:pt idx="131">
                  <c:v>69.176720000000003</c:v>
                </c:pt>
                <c:pt idx="132">
                  <c:v>69.176769999999991</c:v>
                </c:pt>
                <c:pt idx="133">
                  <c:v>69.176569999999998</c:v>
                </c:pt>
                <c:pt idx="134">
                  <c:v>69.176180000000002</c:v>
                </c:pt>
                <c:pt idx="135">
                  <c:v>69.175709999999995</c:v>
                </c:pt>
                <c:pt idx="136">
                  <c:v>69.175319999999999</c:v>
                </c:pt>
                <c:pt idx="137">
                  <c:v>69.1751</c:v>
                </c:pt>
                <c:pt idx="138">
                  <c:v>69.1751</c:v>
                </c:pt>
                <c:pt idx="139">
                  <c:v>69.175319999999999</c:v>
                </c:pt>
                <c:pt idx="140">
                  <c:v>69.175659999999993</c:v>
                </c:pt>
                <c:pt idx="141">
                  <c:v>69.176050000000004</c:v>
                </c:pt>
                <c:pt idx="142">
                  <c:v>69.176369999999991</c:v>
                </c:pt>
                <c:pt idx="143">
                  <c:v>69.17653</c:v>
                </c:pt>
                <c:pt idx="144">
                  <c:v>69.176500000000004</c:v>
                </c:pt>
                <c:pt idx="145">
                  <c:v>69.176239999999993</c:v>
                </c:pt>
                <c:pt idx="146">
                  <c:v>69.17577</c:v>
                </c:pt>
                <c:pt idx="147">
                  <c:v>69.175139999999999</c:v>
                </c:pt>
                <c:pt idx="148">
                  <c:v>69.174409999999995</c:v>
                </c:pt>
                <c:pt idx="149">
                  <c:v>69.173659999999998</c:v>
                </c:pt>
                <c:pt idx="150">
                  <c:v>69.17295</c:v>
                </c:pt>
                <c:pt idx="151">
                  <c:v>69.172370000000001</c:v>
                </c:pt>
                <c:pt idx="152">
                  <c:v>69.171939999999992</c:v>
                </c:pt>
                <c:pt idx="153">
                  <c:v>69.171700000000001</c:v>
                </c:pt>
                <c:pt idx="154">
                  <c:v>69.171629999999993</c:v>
                </c:pt>
                <c:pt idx="155">
                  <c:v>69.171719999999993</c:v>
                </c:pt>
                <c:pt idx="156">
                  <c:v>69.171909999999997</c:v>
                </c:pt>
                <c:pt idx="157">
                  <c:v>69.172110000000004</c:v>
                </c:pt>
                <c:pt idx="158">
                  <c:v>69.172219999999996</c:v>
                </c:pt>
                <c:pt idx="159">
                  <c:v>69.172159999999991</c:v>
                </c:pt>
                <c:pt idx="160">
                  <c:v>69.171859999999995</c:v>
                </c:pt>
                <c:pt idx="161">
                  <c:v>69.171350000000004</c:v>
                </c:pt>
                <c:pt idx="162">
                  <c:v>69.170729999999992</c:v>
                </c:pt>
                <c:pt idx="163">
                  <c:v>69.170119999999997</c:v>
                </c:pt>
                <c:pt idx="164">
                  <c:v>69.16968</c:v>
                </c:pt>
                <c:pt idx="165">
                  <c:v>69.169479999999993</c:v>
                </c:pt>
                <c:pt idx="166">
                  <c:v>69.169510000000002</c:v>
                </c:pt>
                <c:pt idx="167">
                  <c:v>69.169699999999992</c:v>
                </c:pt>
                <c:pt idx="168">
                  <c:v>69.169929999999994</c:v>
                </c:pt>
                <c:pt idx="169">
                  <c:v>69.170099999999991</c:v>
                </c:pt>
                <c:pt idx="170">
                  <c:v>69.170109999999994</c:v>
                </c:pt>
                <c:pt idx="171">
                  <c:v>69.169919999999991</c:v>
                </c:pt>
                <c:pt idx="172">
                  <c:v>69.169489999999996</c:v>
                </c:pt>
                <c:pt idx="173">
                  <c:v>69.168849999999992</c:v>
                </c:pt>
                <c:pt idx="174">
                  <c:v>69.168030000000002</c:v>
                </c:pt>
                <c:pt idx="175">
                  <c:v>69.167099999999991</c:v>
                </c:pt>
                <c:pt idx="176">
                  <c:v>69.166119999999992</c:v>
                </c:pt>
                <c:pt idx="177">
                  <c:v>69.16516</c:v>
                </c:pt>
                <c:pt idx="178">
                  <c:v>69.164279999999991</c:v>
                </c:pt>
                <c:pt idx="179">
                  <c:v>69.163539999999998</c:v>
                </c:pt>
                <c:pt idx="180">
                  <c:v>69.162949999999995</c:v>
                </c:pt>
                <c:pt idx="181">
                  <c:v>69.162509999999997</c:v>
                </c:pt>
                <c:pt idx="182">
                  <c:v>69.162189999999995</c:v>
                </c:pt>
                <c:pt idx="183">
                  <c:v>69.161929999999998</c:v>
                </c:pt>
                <c:pt idx="184">
                  <c:v>69.161659999999998</c:v>
                </c:pt>
                <c:pt idx="185">
                  <c:v>69.161299999999997</c:v>
                </c:pt>
                <c:pt idx="186">
                  <c:v>69.160759999999996</c:v>
                </c:pt>
                <c:pt idx="187">
                  <c:v>69.159989999999993</c:v>
                </c:pt>
                <c:pt idx="188">
                  <c:v>69.15898</c:v>
                </c:pt>
                <c:pt idx="189">
                  <c:v>69.157830000000004</c:v>
                </c:pt>
                <c:pt idx="190">
                  <c:v>69.156669999999991</c:v>
                </c:pt>
                <c:pt idx="191">
                  <c:v>69.155680000000004</c:v>
                </c:pt>
                <c:pt idx="192">
                  <c:v>69.155010000000004</c:v>
                </c:pt>
                <c:pt idx="193">
                  <c:v>69.154690000000002</c:v>
                </c:pt>
                <c:pt idx="194">
                  <c:v>69.154669999999996</c:v>
                </c:pt>
                <c:pt idx="195">
                  <c:v>69.154839999999993</c:v>
                </c:pt>
                <c:pt idx="196">
                  <c:v>69.15504</c:v>
                </c:pt>
                <c:pt idx="197">
                  <c:v>69.155159999999995</c:v>
                </c:pt>
                <c:pt idx="198">
                  <c:v>69.15513</c:v>
                </c:pt>
                <c:pt idx="199">
                  <c:v>69.154929999999993</c:v>
                </c:pt>
                <c:pt idx="200">
                  <c:v>69.154569999999993</c:v>
                </c:pt>
                <c:pt idx="201">
                  <c:v>69.154089999999997</c:v>
                </c:pt>
                <c:pt idx="202">
                  <c:v>69.153549999999996</c:v>
                </c:pt>
                <c:pt idx="203">
                  <c:v>69.153009999999995</c:v>
                </c:pt>
                <c:pt idx="204">
                  <c:v>69.152540000000002</c:v>
                </c:pt>
                <c:pt idx="205">
                  <c:v>69.152199999999993</c:v>
                </c:pt>
                <c:pt idx="206">
                  <c:v>69.152029999999996</c:v>
                </c:pt>
                <c:pt idx="207">
                  <c:v>69.152069999999995</c:v>
                </c:pt>
                <c:pt idx="208">
                  <c:v>69.152299999999997</c:v>
                </c:pt>
                <c:pt idx="209">
                  <c:v>69.152709999999999</c:v>
                </c:pt>
                <c:pt idx="210">
                  <c:v>69.153239999999997</c:v>
                </c:pt>
                <c:pt idx="211">
                  <c:v>69.153809999999993</c:v>
                </c:pt>
                <c:pt idx="212">
                  <c:v>69.15437</c:v>
                </c:pt>
                <c:pt idx="213">
                  <c:v>69.154820000000001</c:v>
                </c:pt>
                <c:pt idx="214">
                  <c:v>69.155109999999993</c:v>
                </c:pt>
                <c:pt idx="215">
                  <c:v>69.155230000000003</c:v>
                </c:pt>
                <c:pt idx="216">
                  <c:v>69.155190000000005</c:v>
                </c:pt>
                <c:pt idx="217">
                  <c:v>69.155079999999998</c:v>
                </c:pt>
                <c:pt idx="218">
                  <c:v>69.155059999999992</c:v>
                </c:pt>
                <c:pt idx="219">
                  <c:v>69.155239999999992</c:v>
                </c:pt>
                <c:pt idx="220">
                  <c:v>69.155720000000002</c:v>
                </c:pt>
                <c:pt idx="221">
                  <c:v>69.156539999999993</c:v>
                </c:pt>
                <c:pt idx="222">
                  <c:v>69.157569999999993</c:v>
                </c:pt>
                <c:pt idx="223">
                  <c:v>69.158630000000002</c:v>
                </c:pt>
                <c:pt idx="224">
                  <c:v>69.159530000000004</c:v>
                </c:pt>
                <c:pt idx="225">
                  <c:v>69.160240000000002</c:v>
                </c:pt>
                <c:pt idx="226">
                  <c:v>69.160659999999993</c:v>
                </c:pt>
                <c:pt idx="227">
                  <c:v>69.160820000000001</c:v>
                </c:pt>
                <c:pt idx="228">
                  <c:v>69.160740000000004</c:v>
                </c:pt>
                <c:pt idx="229">
                  <c:v>69.160579999999996</c:v>
                </c:pt>
                <c:pt idx="230">
                  <c:v>69.160359999999997</c:v>
                </c:pt>
                <c:pt idx="231">
                  <c:v>69.160150000000002</c:v>
                </c:pt>
                <c:pt idx="232">
                  <c:v>69.160089999999997</c:v>
                </c:pt>
                <c:pt idx="233">
                  <c:v>69.160089999999997</c:v>
                </c:pt>
                <c:pt idx="234">
                  <c:v>69.160169999999994</c:v>
                </c:pt>
                <c:pt idx="235">
                  <c:v>69.160489999999996</c:v>
                </c:pt>
                <c:pt idx="236">
                  <c:v>69.160929999999993</c:v>
                </c:pt>
                <c:pt idx="237">
                  <c:v>69.161439999999999</c:v>
                </c:pt>
                <c:pt idx="238">
                  <c:v>69.161990000000003</c:v>
                </c:pt>
                <c:pt idx="239">
                  <c:v>69.162549999999996</c:v>
                </c:pt>
                <c:pt idx="240">
                  <c:v>69.162949999999995</c:v>
                </c:pt>
                <c:pt idx="241">
                  <c:v>69.163150000000002</c:v>
                </c:pt>
                <c:pt idx="242">
                  <c:v>69.1631</c:v>
                </c:pt>
                <c:pt idx="243">
                  <c:v>69.162989999999994</c:v>
                </c:pt>
                <c:pt idx="244">
                  <c:v>69.162869999999998</c:v>
                </c:pt>
                <c:pt idx="245">
                  <c:v>69.162759999999992</c:v>
                </c:pt>
                <c:pt idx="246">
                  <c:v>69.162710000000004</c:v>
                </c:pt>
                <c:pt idx="247">
                  <c:v>69.162939999999992</c:v>
                </c:pt>
                <c:pt idx="248">
                  <c:v>69.163489999999996</c:v>
                </c:pt>
                <c:pt idx="249">
                  <c:v>69.164259999999999</c:v>
                </c:pt>
                <c:pt idx="250">
                  <c:v>69.165189999999996</c:v>
                </c:pt>
                <c:pt idx="251">
                  <c:v>69.166020000000003</c:v>
                </c:pt>
                <c:pt idx="252">
                  <c:v>69.166659999999993</c:v>
                </c:pt>
                <c:pt idx="253">
                  <c:v>69.167069999999995</c:v>
                </c:pt>
                <c:pt idx="254">
                  <c:v>69.167199999999994</c:v>
                </c:pt>
                <c:pt idx="255">
                  <c:v>69.167079999999999</c:v>
                </c:pt>
                <c:pt idx="256">
                  <c:v>69.166809999999998</c:v>
                </c:pt>
                <c:pt idx="257">
                  <c:v>69.166499999999999</c:v>
                </c:pt>
                <c:pt idx="258">
                  <c:v>69.16628</c:v>
                </c:pt>
                <c:pt idx="259">
                  <c:v>69.166119999999992</c:v>
                </c:pt>
                <c:pt idx="260">
                  <c:v>69.166089999999997</c:v>
                </c:pt>
                <c:pt idx="261">
                  <c:v>69.166169999999994</c:v>
                </c:pt>
                <c:pt idx="262">
                  <c:v>69.166429999999991</c:v>
                </c:pt>
                <c:pt idx="263">
                  <c:v>69.166879999999992</c:v>
                </c:pt>
                <c:pt idx="264">
                  <c:v>69.167419999999993</c:v>
                </c:pt>
                <c:pt idx="265">
                  <c:v>69.16798</c:v>
                </c:pt>
                <c:pt idx="266">
                  <c:v>69.168570000000003</c:v>
                </c:pt>
                <c:pt idx="267">
                  <c:v>69.169119999999992</c:v>
                </c:pt>
                <c:pt idx="268">
                  <c:v>69.169510000000002</c:v>
                </c:pt>
                <c:pt idx="269">
                  <c:v>69.169719999999998</c:v>
                </c:pt>
                <c:pt idx="270">
                  <c:v>69.169699999999992</c:v>
                </c:pt>
                <c:pt idx="271">
                  <c:v>69.169539999999998</c:v>
                </c:pt>
                <c:pt idx="272">
                  <c:v>69.169290000000004</c:v>
                </c:pt>
                <c:pt idx="273">
                  <c:v>69.1691</c:v>
                </c:pt>
                <c:pt idx="274">
                  <c:v>69.169129999999996</c:v>
                </c:pt>
                <c:pt idx="275">
                  <c:v>69.169470000000004</c:v>
                </c:pt>
                <c:pt idx="276">
                  <c:v>69.170009999999991</c:v>
                </c:pt>
                <c:pt idx="277">
                  <c:v>69.170720000000003</c:v>
                </c:pt>
                <c:pt idx="278">
                  <c:v>69.171469999999999</c:v>
                </c:pt>
                <c:pt idx="279">
                  <c:v>69.172119999999993</c:v>
                </c:pt>
                <c:pt idx="280">
                  <c:v>69.172629999999998</c:v>
                </c:pt>
                <c:pt idx="281">
                  <c:v>69.172879999999992</c:v>
                </c:pt>
                <c:pt idx="282">
                  <c:v>69.172809999999998</c:v>
                </c:pt>
                <c:pt idx="283">
                  <c:v>69.172489999999996</c:v>
                </c:pt>
                <c:pt idx="284">
                  <c:v>69.172029999999992</c:v>
                </c:pt>
                <c:pt idx="285">
                  <c:v>69.171440000000004</c:v>
                </c:pt>
                <c:pt idx="286">
                  <c:v>69.170869999999994</c:v>
                </c:pt>
                <c:pt idx="287">
                  <c:v>69.170400000000001</c:v>
                </c:pt>
                <c:pt idx="288">
                  <c:v>69.170109999999994</c:v>
                </c:pt>
                <c:pt idx="289">
                  <c:v>69.170029999999997</c:v>
                </c:pt>
                <c:pt idx="290">
                  <c:v>69.170159999999996</c:v>
                </c:pt>
                <c:pt idx="291">
                  <c:v>69.170450000000002</c:v>
                </c:pt>
                <c:pt idx="292">
                  <c:v>69.170810000000003</c:v>
                </c:pt>
                <c:pt idx="293">
                  <c:v>69.17116</c:v>
                </c:pt>
                <c:pt idx="294">
                  <c:v>69.171430000000001</c:v>
                </c:pt>
                <c:pt idx="295">
                  <c:v>69.171499999999995</c:v>
                </c:pt>
                <c:pt idx="296">
                  <c:v>69.171319999999994</c:v>
                </c:pt>
                <c:pt idx="297">
                  <c:v>69.1708</c:v>
                </c:pt>
                <c:pt idx="298">
                  <c:v>69.17004</c:v>
                </c:pt>
                <c:pt idx="299">
                  <c:v>69.169209999999993</c:v>
                </c:pt>
                <c:pt idx="300">
                  <c:v>69.168539999999993</c:v>
                </c:pt>
                <c:pt idx="301">
                  <c:v>69.168099999999995</c:v>
                </c:pt>
                <c:pt idx="302">
                  <c:v>69.167839999999998</c:v>
                </c:pt>
                <c:pt idx="303">
                  <c:v>69.167879999999997</c:v>
                </c:pt>
                <c:pt idx="304">
                  <c:v>69.16816</c:v>
                </c:pt>
                <c:pt idx="305">
                  <c:v>69.168469999999999</c:v>
                </c:pt>
                <c:pt idx="306">
                  <c:v>69.168759999999992</c:v>
                </c:pt>
                <c:pt idx="307">
                  <c:v>69.168840000000003</c:v>
                </c:pt>
                <c:pt idx="308">
                  <c:v>69.16865</c:v>
                </c:pt>
                <c:pt idx="309">
                  <c:v>69.168139999999994</c:v>
                </c:pt>
                <c:pt idx="310">
                  <c:v>69.167349999999999</c:v>
                </c:pt>
                <c:pt idx="311">
                  <c:v>69.166299999999993</c:v>
                </c:pt>
                <c:pt idx="312">
                  <c:v>69.165199999999999</c:v>
                </c:pt>
                <c:pt idx="313">
                  <c:v>69.164069999999995</c:v>
                </c:pt>
                <c:pt idx="314">
                  <c:v>69.1631</c:v>
                </c:pt>
                <c:pt idx="315">
                  <c:v>69.162189999999995</c:v>
                </c:pt>
                <c:pt idx="316">
                  <c:v>69.161419999999993</c:v>
                </c:pt>
                <c:pt idx="317">
                  <c:v>69.160820000000001</c:v>
                </c:pt>
                <c:pt idx="318">
                  <c:v>69.160420000000002</c:v>
                </c:pt>
                <c:pt idx="319">
                  <c:v>69.160119999999992</c:v>
                </c:pt>
                <c:pt idx="320">
                  <c:v>69.159939999999992</c:v>
                </c:pt>
                <c:pt idx="321">
                  <c:v>69.159700000000001</c:v>
                </c:pt>
                <c:pt idx="322">
                  <c:v>69.159350000000003</c:v>
                </c:pt>
                <c:pt idx="323">
                  <c:v>69.158729999999991</c:v>
                </c:pt>
                <c:pt idx="324">
                  <c:v>69.157899999999998</c:v>
                </c:pt>
                <c:pt idx="325">
                  <c:v>69.156849999999991</c:v>
                </c:pt>
                <c:pt idx="326">
                  <c:v>69.155709999999999</c:v>
                </c:pt>
                <c:pt idx="327">
                  <c:v>69.154629999999997</c:v>
                </c:pt>
                <c:pt idx="328">
                  <c:v>69.153739999999999</c:v>
                </c:pt>
                <c:pt idx="329">
                  <c:v>69.153179999999992</c:v>
                </c:pt>
                <c:pt idx="330">
                  <c:v>69.152789999999996</c:v>
                </c:pt>
                <c:pt idx="331">
                  <c:v>69.152590000000004</c:v>
                </c:pt>
                <c:pt idx="332">
                  <c:v>69.15249</c:v>
                </c:pt>
                <c:pt idx="333">
                  <c:v>69.152259999999998</c:v>
                </c:pt>
                <c:pt idx="334">
                  <c:v>69.151889999999995</c:v>
                </c:pt>
                <c:pt idx="335">
                  <c:v>69.151169999999993</c:v>
                </c:pt>
                <c:pt idx="336">
                  <c:v>69.150239999999997</c:v>
                </c:pt>
                <c:pt idx="337">
                  <c:v>69.149039999999999</c:v>
                </c:pt>
                <c:pt idx="338">
                  <c:v>69.147669999999991</c:v>
                </c:pt>
                <c:pt idx="339">
                  <c:v>69.146140000000003</c:v>
                </c:pt>
                <c:pt idx="340">
                  <c:v>69.144579999999991</c:v>
                </c:pt>
                <c:pt idx="341">
                  <c:v>69.143090000000001</c:v>
                </c:pt>
                <c:pt idx="342">
                  <c:v>69.141739999999999</c:v>
                </c:pt>
                <c:pt idx="343">
                  <c:v>69.140509999999992</c:v>
                </c:pt>
                <c:pt idx="344">
                  <c:v>69.13946</c:v>
                </c:pt>
                <c:pt idx="345">
                  <c:v>69.138629999999992</c:v>
                </c:pt>
                <c:pt idx="346">
                  <c:v>69.137929999999997</c:v>
                </c:pt>
                <c:pt idx="347">
                  <c:v>69.137339999999995</c:v>
                </c:pt>
                <c:pt idx="348">
                  <c:v>69.136780000000002</c:v>
                </c:pt>
                <c:pt idx="349">
                  <c:v>69.136129999999994</c:v>
                </c:pt>
                <c:pt idx="350">
                  <c:v>69.135289999999998</c:v>
                </c:pt>
                <c:pt idx="351">
                  <c:v>69.134289999999993</c:v>
                </c:pt>
                <c:pt idx="352">
                  <c:v>69.133049999999997</c:v>
                </c:pt>
                <c:pt idx="353">
                  <c:v>69.131709999999998</c:v>
                </c:pt>
                <c:pt idx="354">
                  <c:v>69.130430000000004</c:v>
                </c:pt>
                <c:pt idx="355">
                  <c:v>69.129339999999999</c:v>
                </c:pt>
                <c:pt idx="356">
                  <c:v>69.128599999999992</c:v>
                </c:pt>
                <c:pt idx="357">
                  <c:v>69.128249999999994</c:v>
                </c:pt>
                <c:pt idx="358">
                  <c:v>69.12809</c:v>
                </c:pt>
                <c:pt idx="359">
                  <c:v>69.128050000000002</c:v>
                </c:pt>
                <c:pt idx="360">
                  <c:v>69.127989999999997</c:v>
                </c:pt>
                <c:pt idx="361">
                  <c:v>69.127759999999995</c:v>
                </c:pt>
                <c:pt idx="362">
                  <c:v>69.127290000000002</c:v>
                </c:pt>
                <c:pt idx="363">
                  <c:v>69.126530000000002</c:v>
                </c:pt>
                <c:pt idx="364">
                  <c:v>69.125550000000004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9-4B2E-AEDC-60B07375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69.3"/>
          <c:min val="69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17 October2021'!$M$1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900"/>
            <c:dispRSqr val="1"/>
            <c:dispEq val="1"/>
            <c:trendlineLbl>
              <c:layout>
                <c:manualLayout>
                  <c:x val="-0.10737891039155403"/>
                  <c:y val="1.294549343083948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17 October2021'!$E$2:$E$388</c:f>
              <c:numCache>
                <c:formatCode>General</c:formatCode>
                <c:ptCount val="387"/>
                <c:pt idx="0">
                  <c:v>59502</c:v>
                </c:pt>
                <c:pt idx="1">
                  <c:v>59503</c:v>
                </c:pt>
                <c:pt idx="2">
                  <c:v>59504</c:v>
                </c:pt>
                <c:pt idx="3">
                  <c:v>59505</c:v>
                </c:pt>
                <c:pt idx="4">
                  <c:v>59506</c:v>
                </c:pt>
                <c:pt idx="5">
                  <c:v>59507</c:v>
                </c:pt>
                <c:pt idx="6">
                  <c:v>59508</c:v>
                </c:pt>
                <c:pt idx="7">
                  <c:v>59509</c:v>
                </c:pt>
                <c:pt idx="8">
                  <c:v>59510</c:v>
                </c:pt>
                <c:pt idx="9">
                  <c:v>59511</c:v>
                </c:pt>
                <c:pt idx="10">
                  <c:v>59512</c:v>
                </c:pt>
                <c:pt idx="11">
                  <c:v>59513</c:v>
                </c:pt>
                <c:pt idx="12">
                  <c:v>59514</c:v>
                </c:pt>
                <c:pt idx="13">
                  <c:v>59515</c:v>
                </c:pt>
                <c:pt idx="14">
                  <c:v>59516</c:v>
                </c:pt>
                <c:pt idx="15">
                  <c:v>59517</c:v>
                </c:pt>
                <c:pt idx="16">
                  <c:v>59518</c:v>
                </c:pt>
                <c:pt idx="17">
                  <c:v>59519</c:v>
                </c:pt>
                <c:pt idx="18">
                  <c:v>59520</c:v>
                </c:pt>
                <c:pt idx="19">
                  <c:v>59521</c:v>
                </c:pt>
                <c:pt idx="20">
                  <c:v>59522</c:v>
                </c:pt>
                <c:pt idx="21">
                  <c:v>59523</c:v>
                </c:pt>
                <c:pt idx="22">
                  <c:v>59524</c:v>
                </c:pt>
                <c:pt idx="23">
                  <c:v>59525</c:v>
                </c:pt>
                <c:pt idx="24">
                  <c:v>59526</c:v>
                </c:pt>
                <c:pt idx="25">
                  <c:v>59527</c:v>
                </c:pt>
                <c:pt idx="26">
                  <c:v>59528</c:v>
                </c:pt>
                <c:pt idx="27">
                  <c:v>59529</c:v>
                </c:pt>
                <c:pt idx="28">
                  <c:v>59530</c:v>
                </c:pt>
                <c:pt idx="29">
                  <c:v>59531</c:v>
                </c:pt>
                <c:pt idx="30">
                  <c:v>59532</c:v>
                </c:pt>
                <c:pt idx="31">
                  <c:v>59533</c:v>
                </c:pt>
                <c:pt idx="32">
                  <c:v>59534</c:v>
                </c:pt>
                <c:pt idx="33">
                  <c:v>59535</c:v>
                </c:pt>
                <c:pt idx="34">
                  <c:v>59536</c:v>
                </c:pt>
                <c:pt idx="35">
                  <c:v>59537</c:v>
                </c:pt>
                <c:pt idx="36">
                  <c:v>59538</c:v>
                </c:pt>
                <c:pt idx="37">
                  <c:v>59539</c:v>
                </c:pt>
                <c:pt idx="38">
                  <c:v>59540</c:v>
                </c:pt>
                <c:pt idx="39">
                  <c:v>59541</c:v>
                </c:pt>
                <c:pt idx="40">
                  <c:v>59542</c:v>
                </c:pt>
                <c:pt idx="41">
                  <c:v>59543</c:v>
                </c:pt>
                <c:pt idx="42">
                  <c:v>59544</c:v>
                </c:pt>
                <c:pt idx="43">
                  <c:v>59545</c:v>
                </c:pt>
                <c:pt idx="44">
                  <c:v>59546</c:v>
                </c:pt>
                <c:pt idx="45">
                  <c:v>59547</c:v>
                </c:pt>
                <c:pt idx="46">
                  <c:v>59548</c:v>
                </c:pt>
                <c:pt idx="47">
                  <c:v>59549</c:v>
                </c:pt>
                <c:pt idx="48">
                  <c:v>59550</c:v>
                </c:pt>
                <c:pt idx="49">
                  <c:v>59551</c:v>
                </c:pt>
                <c:pt idx="50">
                  <c:v>59552</c:v>
                </c:pt>
                <c:pt idx="51">
                  <c:v>59553</c:v>
                </c:pt>
                <c:pt idx="52">
                  <c:v>59554</c:v>
                </c:pt>
                <c:pt idx="53">
                  <c:v>59555</c:v>
                </c:pt>
                <c:pt idx="54">
                  <c:v>59556</c:v>
                </c:pt>
                <c:pt idx="55">
                  <c:v>59557</c:v>
                </c:pt>
                <c:pt idx="56">
                  <c:v>59558</c:v>
                </c:pt>
                <c:pt idx="57">
                  <c:v>59559</c:v>
                </c:pt>
                <c:pt idx="58">
                  <c:v>59560</c:v>
                </c:pt>
                <c:pt idx="59">
                  <c:v>59561</c:v>
                </c:pt>
                <c:pt idx="60">
                  <c:v>59562</c:v>
                </c:pt>
                <c:pt idx="61">
                  <c:v>59563</c:v>
                </c:pt>
                <c:pt idx="62">
                  <c:v>59564</c:v>
                </c:pt>
                <c:pt idx="63">
                  <c:v>59565</c:v>
                </c:pt>
                <c:pt idx="64">
                  <c:v>59566</c:v>
                </c:pt>
                <c:pt idx="65">
                  <c:v>59567</c:v>
                </c:pt>
                <c:pt idx="66">
                  <c:v>59568</c:v>
                </c:pt>
                <c:pt idx="67">
                  <c:v>59569</c:v>
                </c:pt>
                <c:pt idx="68">
                  <c:v>59570</c:v>
                </c:pt>
                <c:pt idx="69">
                  <c:v>59571</c:v>
                </c:pt>
                <c:pt idx="70">
                  <c:v>59572</c:v>
                </c:pt>
                <c:pt idx="71">
                  <c:v>59573</c:v>
                </c:pt>
                <c:pt idx="72">
                  <c:v>59574</c:v>
                </c:pt>
                <c:pt idx="73">
                  <c:v>59575</c:v>
                </c:pt>
                <c:pt idx="74">
                  <c:v>59576</c:v>
                </c:pt>
                <c:pt idx="75">
                  <c:v>59577</c:v>
                </c:pt>
                <c:pt idx="76">
                  <c:v>59578</c:v>
                </c:pt>
                <c:pt idx="77">
                  <c:v>59579</c:v>
                </c:pt>
                <c:pt idx="78">
                  <c:v>59580</c:v>
                </c:pt>
                <c:pt idx="79">
                  <c:v>59581</c:v>
                </c:pt>
                <c:pt idx="80">
                  <c:v>59582</c:v>
                </c:pt>
                <c:pt idx="81">
                  <c:v>59583</c:v>
                </c:pt>
                <c:pt idx="82">
                  <c:v>59584</c:v>
                </c:pt>
                <c:pt idx="83">
                  <c:v>59585</c:v>
                </c:pt>
                <c:pt idx="84">
                  <c:v>59586</c:v>
                </c:pt>
                <c:pt idx="85">
                  <c:v>59587</c:v>
                </c:pt>
                <c:pt idx="86">
                  <c:v>59588</c:v>
                </c:pt>
                <c:pt idx="87">
                  <c:v>59589</c:v>
                </c:pt>
                <c:pt idx="88">
                  <c:v>59590</c:v>
                </c:pt>
                <c:pt idx="89">
                  <c:v>59591</c:v>
                </c:pt>
                <c:pt idx="90">
                  <c:v>59592</c:v>
                </c:pt>
                <c:pt idx="91">
                  <c:v>59593</c:v>
                </c:pt>
                <c:pt idx="92">
                  <c:v>59594</c:v>
                </c:pt>
                <c:pt idx="93">
                  <c:v>59595</c:v>
                </c:pt>
                <c:pt idx="94">
                  <c:v>59596</c:v>
                </c:pt>
                <c:pt idx="95">
                  <c:v>59597</c:v>
                </c:pt>
                <c:pt idx="96">
                  <c:v>59598</c:v>
                </c:pt>
                <c:pt idx="97">
                  <c:v>59599</c:v>
                </c:pt>
                <c:pt idx="98">
                  <c:v>59600</c:v>
                </c:pt>
                <c:pt idx="99">
                  <c:v>59601</c:v>
                </c:pt>
                <c:pt idx="100">
                  <c:v>59602</c:v>
                </c:pt>
                <c:pt idx="101">
                  <c:v>59603</c:v>
                </c:pt>
                <c:pt idx="102">
                  <c:v>59604</c:v>
                </c:pt>
                <c:pt idx="103">
                  <c:v>59605</c:v>
                </c:pt>
                <c:pt idx="104">
                  <c:v>59606</c:v>
                </c:pt>
                <c:pt idx="105">
                  <c:v>59607</c:v>
                </c:pt>
                <c:pt idx="106">
                  <c:v>59608</c:v>
                </c:pt>
                <c:pt idx="107">
                  <c:v>59609</c:v>
                </c:pt>
                <c:pt idx="108">
                  <c:v>59610</c:v>
                </c:pt>
                <c:pt idx="109">
                  <c:v>59611</c:v>
                </c:pt>
                <c:pt idx="110">
                  <c:v>59612</c:v>
                </c:pt>
                <c:pt idx="111">
                  <c:v>59613</c:v>
                </c:pt>
                <c:pt idx="112">
                  <c:v>59614</c:v>
                </c:pt>
                <c:pt idx="113">
                  <c:v>59615</c:v>
                </c:pt>
                <c:pt idx="114">
                  <c:v>59616</c:v>
                </c:pt>
                <c:pt idx="115">
                  <c:v>59617</c:v>
                </c:pt>
                <c:pt idx="116">
                  <c:v>59618</c:v>
                </c:pt>
                <c:pt idx="117">
                  <c:v>59619</c:v>
                </c:pt>
                <c:pt idx="118">
                  <c:v>59620</c:v>
                </c:pt>
                <c:pt idx="119">
                  <c:v>59621</c:v>
                </c:pt>
                <c:pt idx="120">
                  <c:v>59622</c:v>
                </c:pt>
                <c:pt idx="121">
                  <c:v>59623</c:v>
                </c:pt>
                <c:pt idx="122">
                  <c:v>59624</c:v>
                </c:pt>
                <c:pt idx="123">
                  <c:v>59625</c:v>
                </c:pt>
                <c:pt idx="124">
                  <c:v>59626</c:v>
                </c:pt>
                <c:pt idx="125">
                  <c:v>59627</c:v>
                </c:pt>
                <c:pt idx="126">
                  <c:v>59628</c:v>
                </c:pt>
                <c:pt idx="127">
                  <c:v>59629</c:v>
                </c:pt>
                <c:pt idx="128">
                  <c:v>59630</c:v>
                </c:pt>
                <c:pt idx="129">
                  <c:v>59631</c:v>
                </c:pt>
                <c:pt idx="130">
                  <c:v>59632</c:v>
                </c:pt>
                <c:pt idx="131">
                  <c:v>59633</c:v>
                </c:pt>
                <c:pt idx="132">
                  <c:v>59634</c:v>
                </c:pt>
                <c:pt idx="133">
                  <c:v>59635</c:v>
                </c:pt>
                <c:pt idx="134">
                  <c:v>59636</c:v>
                </c:pt>
                <c:pt idx="135">
                  <c:v>59637</c:v>
                </c:pt>
                <c:pt idx="136">
                  <c:v>59638</c:v>
                </c:pt>
                <c:pt idx="137">
                  <c:v>59639</c:v>
                </c:pt>
                <c:pt idx="138">
                  <c:v>59640</c:v>
                </c:pt>
                <c:pt idx="139">
                  <c:v>59641</c:v>
                </c:pt>
                <c:pt idx="140">
                  <c:v>59642</c:v>
                </c:pt>
                <c:pt idx="141">
                  <c:v>59643</c:v>
                </c:pt>
                <c:pt idx="142">
                  <c:v>59644</c:v>
                </c:pt>
                <c:pt idx="143">
                  <c:v>59645</c:v>
                </c:pt>
                <c:pt idx="144">
                  <c:v>59646</c:v>
                </c:pt>
                <c:pt idx="145">
                  <c:v>59647</c:v>
                </c:pt>
                <c:pt idx="146">
                  <c:v>59648</c:v>
                </c:pt>
                <c:pt idx="147">
                  <c:v>59649</c:v>
                </c:pt>
                <c:pt idx="148">
                  <c:v>59650</c:v>
                </c:pt>
                <c:pt idx="149">
                  <c:v>59651</c:v>
                </c:pt>
                <c:pt idx="150">
                  <c:v>59652</c:v>
                </c:pt>
                <c:pt idx="151">
                  <c:v>59653</c:v>
                </c:pt>
                <c:pt idx="152">
                  <c:v>59654</c:v>
                </c:pt>
                <c:pt idx="153">
                  <c:v>59655</c:v>
                </c:pt>
                <c:pt idx="154">
                  <c:v>59656</c:v>
                </c:pt>
                <c:pt idx="155">
                  <c:v>59657</c:v>
                </c:pt>
                <c:pt idx="156">
                  <c:v>59658</c:v>
                </c:pt>
                <c:pt idx="157">
                  <c:v>59659</c:v>
                </c:pt>
                <c:pt idx="158">
                  <c:v>59660</c:v>
                </c:pt>
                <c:pt idx="159">
                  <c:v>59661</c:v>
                </c:pt>
                <c:pt idx="160">
                  <c:v>59662</c:v>
                </c:pt>
                <c:pt idx="161">
                  <c:v>59663</c:v>
                </c:pt>
                <c:pt idx="162">
                  <c:v>59664</c:v>
                </c:pt>
                <c:pt idx="163">
                  <c:v>59665</c:v>
                </c:pt>
                <c:pt idx="164">
                  <c:v>59666</c:v>
                </c:pt>
                <c:pt idx="165">
                  <c:v>59667</c:v>
                </c:pt>
                <c:pt idx="166">
                  <c:v>59668</c:v>
                </c:pt>
                <c:pt idx="167">
                  <c:v>59669</c:v>
                </c:pt>
                <c:pt idx="168">
                  <c:v>59670</c:v>
                </c:pt>
                <c:pt idx="169">
                  <c:v>59671</c:v>
                </c:pt>
                <c:pt idx="170">
                  <c:v>59672</c:v>
                </c:pt>
                <c:pt idx="171">
                  <c:v>59673</c:v>
                </c:pt>
                <c:pt idx="172">
                  <c:v>59674</c:v>
                </c:pt>
                <c:pt idx="173">
                  <c:v>59675</c:v>
                </c:pt>
                <c:pt idx="174">
                  <c:v>59676</c:v>
                </c:pt>
                <c:pt idx="175">
                  <c:v>59677</c:v>
                </c:pt>
                <c:pt idx="176">
                  <c:v>59678</c:v>
                </c:pt>
                <c:pt idx="177">
                  <c:v>59679</c:v>
                </c:pt>
                <c:pt idx="178">
                  <c:v>59680</c:v>
                </c:pt>
                <c:pt idx="179">
                  <c:v>59681</c:v>
                </c:pt>
                <c:pt idx="180">
                  <c:v>59682</c:v>
                </c:pt>
                <c:pt idx="181">
                  <c:v>59683</c:v>
                </c:pt>
                <c:pt idx="182">
                  <c:v>59684</c:v>
                </c:pt>
                <c:pt idx="183">
                  <c:v>59685</c:v>
                </c:pt>
                <c:pt idx="184">
                  <c:v>59686</c:v>
                </c:pt>
                <c:pt idx="185">
                  <c:v>59687</c:v>
                </c:pt>
                <c:pt idx="186">
                  <c:v>59688</c:v>
                </c:pt>
                <c:pt idx="187">
                  <c:v>59689</c:v>
                </c:pt>
                <c:pt idx="188">
                  <c:v>59690</c:v>
                </c:pt>
                <c:pt idx="189">
                  <c:v>59691</c:v>
                </c:pt>
                <c:pt idx="190">
                  <c:v>59692</c:v>
                </c:pt>
                <c:pt idx="191">
                  <c:v>59693</c:v>
                </c:pt>
                <c:pt idx="192">
                  <c:v>59694</c:v>
                </c:pt>
                <c:pt idx="193">
                  <c:v>59695</c:v>
                </c:pt>
                <c:pt idx="194">
                  <c:v>59696</c:v>
                </c:pt>
                <c:pt idx="195">
                  <c:v>59697</c:v>
                </c:pt>
                <c:pt idx="196">
                  <c:v>59698</c:v>
                </c:pt>
                <c:pt idx="197">
                  <c:v>59699</c:v>
                </c:pt>
                <c:pt idx="198">
                  <c:v>59700</c:v>
                </c:pt>
                <c:pt idx="199">
                  <c:v>59701</c:v>
                </c:pt>
                <c:pt idx="200">
                  <c:v>59702</c:v>
                </c:pt>
                <c:pt idx="201">
                  <c:v>59703</c:v>
                </c:pt>
                <c:pt idx="202">
                  <c:v>59704</c:v>
                </c:pt>
                <c:pt idx="203">
                  <c:v>59705</c:v>
                </c:pt>
                <c:pt idx="204">
                  <c:v>59706</c:v>
                </c:pt>
                <c:pt idx="205">
                  <c:v>59707</c:v>
                </c:pt>
                <c:pt idx="206">
                  <c:v>59708</c:v>
                </c:pt>
                <c:pt idx="207">
                  <c:v>59709</c:v>
                </c:pt>
                <c:pt idx="208">
                  <c:v>59710</c:v>
                </c:pt>
                <c:pt idx="209">
                  <c:v>59711</c:v>
                </c:pt>
                <c:pt idx="210">
                  <c:v>59712</c:v>
                </c:pt>
                <c:pt idx="211">
                  <c:v>59713</c:v>
                </c:pt>
                <c:pt idx="212">
                  <c:v>59714</c:v>
                </c:pt>
                <c:pt idx="213">
                  <c:v>59715</c:v>
                </c:pt>
                <c:pt idx="214">
                  <c:v>59716</c:v>
                </c:pt>
                <c:pt idx="215">
                  <c:v>59717</c:v>
                </c:pt>
                <c:pt idx="216">
                  <c:v>59718</c:v>
                </c:pt>
                <c:pt idx="217">
                  <c:v>59719</c:v>
                </c:pt>
                <c:pt idx="218">
                  <c:v>59720</c:v>
                </c:pt>
                <c:pt idx="219">
                  <c:v>59721</c:v>
                </c:pt>
                <c:pt idx="220">
                  <c:v>59722</c:v>
                </c:pt>
                <c:pt idx="221">
                  <c:v>59723</c:v>
                </c:pt>
                <c:pt idx="222">
                  <c:v>59724</c:v>
                </c:pt>
                <c:pt idx="223">
                  <c:v>59725</c:v>
                </c:pt>
                <c:pt idx="224">
                  <c:v>59726</c:v>
                </c:pt>
                <c:pt idx="225">
                  <c:v>59727</c:v>
                </c:pt>
                <c:pt idx="226">
                  <c:v>59728</c:v>
                </c:pt>
                <c:pt idx="227">
                  <c:v>59729</c:v>
                </c:pt>
                <c:pt idx="228">
                  <c:v>59730</c:v>
                </c:pt>
                <c:pt idx="229">
                  <c:v>59731</c:v>
                </c:pt>
                <c:pt idx="230">
                  <c:v>59732</c:v>
                </c:pt>
                <c:pt idx="231">
                  <c:v>59733</c:v>
                </c:pt>
                <c:pt idx="232">
                  <c:v>59734</c:v>
                </c:pt>
                <c:pt idx="233">
                  <c:v>59735</c:v>
                </c:pt>
                <c:pt idx="234">
                  <c:v>59736</c:v>
                </c:pt>
                <c:pt idx="235">
                  <c:v>59737</c:v>
                </c:pt>
                <c:pt idx="236">
                  <c:v>59738</c:v>
                </c:pt>
                <c:pt idx="237">
                  <c:v>59739</c:v>
                </c:pt>
                <c:pt idx="238">
                  <c:v>59740</c:v>
                </c:pt>
                <c:pt idx="239">
                  <c:v>59741</c:v>
                </c:pt>
                <c:pt idx="240">
                  <c:v>59742</c:v>
                </c:pt>
                <c:pt idx="241">
                  <c:v>59743</c:v>
                </c:pt>
                <c:pt idx="242">
                  <c:v>59744</c:v>
                </c:pt>
                <c:pt idx="243">
                  <c:v>59745</c:v>
                </c:pt>
                <c:pt idx="244">
                  <c:v>59746</c:v>
                </c:pt>
                <c:pt idx="245">
                  <c:v>59747</c:v>
                </c:pt>
                <c:pt idx="246">
                  <c:v>59748</c:v>
                </c:pt>
                <c:pt idx="247">
                  <c:v>59749</c:v>
                </c:pt>
                <c:pt idx="248">
                  <c:v>59750</c:v>
                </c:pt>
                <c:pt idx="249">
                  <c:v>59751</c:v>
                </c:pt>
                <c:pt idx="250">
                  <c:v>59752</c:v>
                </c:pt>
                <c:pt idx="251">
                  <c:v>59753</c:v>
                </c:pt>
                <c:pt idx="252">
                  <c:v>59754</c:v>
                </c:pt>
                <c:pt idx="253">
                  <c:v>59755</c:v>
                </c:pt>
                <c:pt idx="254">
                  <c:v>59756</c:v>
                </c:pt>
                <c:pt idx="255">
                  <c:v>59757</c:v>
                </c:pt>
                <c:pt idx="256">
                  <c:v>59758</c:v>
                </c:pt>
                <c:pt idx="257">
                  <c:v>59759</c:v>
                </c:pt>
                <c:pt idx="258">
                  <c:v>59760</c:v>
                </c:pt>
                <c:pt idx="259">
                  <c:v>59761</c:v>
                </c:pt>
                <c:pt idx="260">
                  <c:v>59762</c:v>
                </c:pt>
                <c:pt idx="261">
                  <c:v>59763</c:v>
                </c:pt>
                <c:pt idx="262">
                  <c:v>59764</c:v>
                </c:pt>
                <c:pt idx="263">
                  <c:v>59765</c:v>
                </c:pt>
                <c:pt idx="264">
                  <c:v>59766</c:v>
                </c:pt>
                <c:pt idx="265">
                  <c:v>59767</c:v>
                </c:pt>
                <c:pt idx="266">
                  <c:v>59768</c:v>
                </c:pt>
                <c:pt idx="267">
                  <c:v>59769</c:v>
                </c:pt>
                <c:pt idx="268">
                  <c:v>59770</c:v>
                </c:pt>
                <c:pt idx="269">
                  <c:v>59771</c:v>
                </c:pt>
                <c:pt idx="270">
                  <c:v>59772</c:v>
                </c:pt>
                <c:pt idx="271">
                  <c:v>59773</c:v>
                </c:pt>
                <c:pt idx="272">
                  <c:v>59774</c:v>
                </c:pt>
                <c:pt idx="273">
                  <c:v>59775</c:v>
                </c:pt>
                <c:pt idx="274">
                  <c:v>59776</c:v>
                </c:pt>
                <c:pt idx="275">
                  <c:v>59777</c:v>
                </c:pt>
                <c:pt idx="276">
                  <c:v>59778</c:v>
                </c:pt>
                <c:pt idx="277">
                  <c:v>59779</c:v>
                </c:pt>
                <c:pt idx="278">
                  <c:v>59780</c:v>
                </c:pt>
                <c:pt idx="279">
                  <c:v>59781</c:v>
                </c:pt>
                <c:pt idx="280">
                  <c:v>59782</c:v>
                </c:pt>
                <c:pt idx="281">
                  <c:v>59783</c:v>
                </c:pt>
                <c:pt idx="282">
                  <c:v>59784</c:v>
                </c:pt>
                <c:pt idx="283">
                  <c:v>59785</c:v>
                </c:pt>
                <c:pt idx="284">
                  <c:v>59786</c:v>
                </c:pt>
                <c:pt idx="285">
                  <c:v>59787</c:v>
                </c:pt>
                <c:pt idx="286">
                  <c:v>59788</c:v>
                </c:pt>
                <c:pt idx="287">
                  <c:v>59789</c:v>
                </c:pt>
                <c:pt idx="288">
                  <c:v>59790</c:v>
                </c:pt>
                <c:pt idx="289">
                  <c:v>59791</c:v>
                </c:pt>
                <c:pt idx="290">
                  <c:v>59792</c:v>
                </c:pt>
                <c:pt idx="291">
                  <c:v>59793</c:v>
                </c:pt>
                <c:pt idx="292">
                  <c:v>59794</c:v>
                </c:pt>
                <c:pt idx="293">
                  <c:v>59795</c:v>
                </c:pt>
                <c:pt idx="294">
                  <c:v>59796</c:v>
                </c:pt>
                <c:pt idx="295">
                  <c:v>59797</c:v>
                </c:pt>
                <c:pt idx="296">
                  <c:v>59798</c:v>
                </c:pt>
                <c:pt idx="297">
                  <c:v>59799</c:v>
                </c:pt>
                <c:pt idx="298">
                  <c:v>59800</c:v>
                </c:pt>
                <c:pt idx="299">
                  <c:v>59801</c:v>
                </c:pt>
                <c:pt idx="300">
                  <c:v>59802</c:v>
                </c:pt>
                <c:pt idx="301">
                  <c:v>59803</c:v>
                </c:pt>
                <c:pt idx="302">
                  <c:v>59804</c:v>
                </c:pt>
                <c:pt idx="303">
                  <c:v>59805</c:v>
                </c:pt>
                <c:pt idx="304">
                  <c:v>59806</c:v>
                </c:pt>
                <c:pt idx="305">
                  <c:v>59807</c:v>
                </c:pt>
                <c:pt idx="306">
                  <c:v>59808</c:v>
                </c:pt>
                <c:pt idx="307">
                  <c:v>59809</c:v>
                </c:pt>
                <c:pt idx="308">
                  <c:v>59810</c:v>
                </c:pt>
                <c:pt idx="309">
                  <c:v>59811</c:v>
                </c:pt>
                <c:pt idx="310">
                  <c:v>59812</c:v>
                </c:pt>
                <c:pt idx="311">
                  <c:v>59813</c:v>
                </c:pt>
                <c:pt idx="312">
                  <c:v>59814</c:v>
                </c:pt>
                <c:pt idx="313">
                  <c:v>59815</c:v>
                </c:pt>
                <c:pt idx="314">
                  <c:v>59816</c:v>
                </c:pt>
                <c:pt idx="315">
                  <c:v>59817</c:v>
                </c:pt>
                <c:pt idx="316">
                  <c:v>59818</c:v>
                </c:pt>
                <c:pt idx="317">
                  <c:v>59819</c:v>
                </c:pt>
                <c:pt idx="318">
                  <c:v>59820</c:v>
                </c:pt>
                <c:pt idx="319">
                  <c:v>59821</c:v>
                </c:pt>
                <c:pt idx="320">
                  <c:v>59822</c:v>
                </c:pt>
                <c:pt idx="321">
                  <c:v>59823</c:v>
                </c:pt>
                <c:pt idx="322">
                  <c:v>59824</c:v>
                </c:pt>
                <c:pt idx="323">
                  <c:v>59825</c:v>
                </c:pt>
                <c:pt idx="324">
                  <c:v>59826</c:v>
                </c:pt>
                <c:pt idx="325">
                  <c:v>59827</c:v>
                </c:pt>
                <c:pt idx="326">
                  <c:v>59828</c:v>
                </c:pt>
                <c:pt idx="327">
                  <c:v>59829</c:v>
                </c:pt>
                <c:pt idx="328">
                  <c:v>59830</c:v>
                </c:pt>
                <c:pt idx="329">
                  <c:v>59831</c:v>
                </c:pt>
                <c:pt idx="330">
                  <c:v>59832</c:v>
                </c:pt>
                <c:pt idx="331">
                  <c:v>59833</c:v>
                </c:pt>
                <c:pt idx="332">
                  <c:v>59834</c:v>
                </c:pt>
                <c:pt idx="333">
                  <c:v>59835</c:v>
                </c:pt>
                <c:pt idx="334">
                  <c:v>59836</c:v>
                </c:pt>
                <c:pt idx="335">
                  <c:v>59837</c:v>
                </c:pt>
                <c:pt idx="336">
                  <c:v>59838</c:v>
                </c:pt>
                <c:pt idx="337">
                  <c:v>59839</c:v>
                </c:pt>
                <c:pt idx="338">
                  <c:v>59840</c:v>
                </c:pt>
                <c:pt idx="339">
                  <c:v>59841</c:v>
                </c:pt>
                <c:pt idx="340">
                  <c:v>59842</c:v>
                </c:pt>
                <c:pt idx="341">
                  <c:v>59843</c:v>
                </c:pt>
                <c:pt idx="342">
                  <c:v>59844</c:v>
                </c:pt>
                <c:pt idx="343">
                  <c:v>59845</c:v>
                </c:pt>
                <c:pt idx="344">
                  <c:v>59846</c:v>
                </c:pt>
                <c:pt idx="345">
                  <c:v>59847</c:v>
                </c:pt>
                <c:pt idx="346">
                  <c:v>59848</c:v>
                </c:pt>
                <c:pt idx="347">
                  <c:v>59849</c:v>
                </c:pt>
                <c:pt idx="348">
                  <c:v>59850</c:v>
                </c:pt>
                <c:pt idx="349">
                  <c:v>59851</c:v>
                </c:pt>
                <c:pt idx="350">
                  <c:v>59852</c:v>
                </c:pt>
                <c:pt idx="351">
                  <c:v>59853</c:v>
                </c:pt>
                <c:pt idx="352">
                  <c:v>59854</c:v>
                </c:pt>
                <c:pt idx="353">
                  <c:v>59855</c:v>
                </c:pt>
                <c:pt idx="354">
                  <c:v>59856</c:v>
                </c:pt>
                <c:pt idx="355">
                  <c:v>59857</c:v>
                </c:pt>
                <c:pt idx="356">
                  <c:v>59858</c:v>
                </c:pt>
                <c:pt idx="357">
                  <c:v>59859</c:v>
                </c:pt>
                <c:pt idx="358">
                  <c:v>59860</c:v>
                </c:pt>
                <c:pt idx="359">
                  <c:v>59861</c:v>
                </c:pt>
                <c:pt idx="360">
                  <c:v>59862</c:v>
                </c:pt>
                <c:pt idx="361">
                  <c:v>59863</c:v>
                </c:pt>
                <c:pt idx="362">
                  <c:v>59864</c:v>
                </c:pt>
                <c:pt idx="363">
                  <c:v>59865</c:v>
                </c:pt>
                <c:pt idx="364">
                  <c:v>59866</c:v>
                </c:pt>
              </c:numCache>
            </c:numRef>
          </c:xVal>
          <c:yVal>
            <c:numRef>
              <c:f>'DeltaT Analysis 17 October2021'!$M$2:$M$388</c:f>
              <c:numCache>
                <c:formatCode>0.000</c:formatCode>
                <c:ptCount val="387"/>
                <c:pt idx="0">
                  <c:v>69.288820000000001</c:v>
                </c:pt>
                <c:pt idx="1">
                  <c:v>69.288709999999995</c:v>
                </c:pt>
                <c:pt idx="2">
                  <c:v>69.288759999999996</c:v>
                </c:pt>
                <c:pt idx="3">
                  <c:v>69.28895</c:v>
                </c:pt>
                <c:pt idx="4">
                  <c:v>69.289230000000003</c:v>
                </c:pt>
                <c:pt idx="5">
                  <c:v>69.289529999999999</c:v>
                </c:pt>
                <c:pt idx="6">
                  <c:v>69.289760000000001</c:v>
                </c:pt>
                <c:pt idx="7">
                  <c:v>69.289869999999993</c:v>
                </c:pt>
                <c:pt idx="8">
                  <c:v>69.289819999999992</c:v>
                </c:pt>
                <c:pt idx="9">
                  <c:v>69.289590000000004</c:v>
                </c:pt>
                <c:pt idx="10">
                  <c:v>69.289189999999991</c:v>
                </c:pt>
                <c:pt idx="11">
                  <c:v>69.288690000000003</c:v>
                </c:pt>
                <c:pt idx="12">
                  <c:v>69.288179999999997</c:v>
                </c:pt>
                <c:pt idx="13">
                  <c:v>69.287710000000004</c:v>
                </c:pt>
                <c:pt idx="14">
                  <c:v>69.287350000000004</c:v>
                </c:pt>
                <c:pt idx="15">
                  <c:v>69.287149999999997</c:v>
                </c:pt>
                <c:pt idx="16">
                  <c:v>69.287149999999997</c:v>
                </c:pt>
                <c:pt idx="17">
                  <c:v>69.287390000000002</c:v>
                </c:pt>
                <c:pt idx="18">
                  <c:v>69.287869999999998</c:v>
                </c:pt>
                <c:pt idx="19">
                  <c:v>69.288510000000002</c:v>
                </c:pt>
                <c:pt idx="20">
                  <c:v>69.289189999999991</c:v>
                </c:pt>
                <c:pt idx="21">
                  <c:v>69.289749999999998</c:v>
                </c:pt>
                <c:pt idx="22">
                  <c:v>69.290080000000003</c:v>
                </c:pt>
                <c:pt idx="23">
                  <c:v>69.290120000000002</c:v>
                </c:pt>
                <c:pt idx="24">
                  <c:v>69.289909999999992</c:v>
                </c:pt>
                <c:pt idx="25">
                  <c:v>69.289559999999994</c:v>
                </c:pt>
                <c:pt idx="26">
                  <c:v>69.289209999999997</c:v>
                </c:pt>
                <c:pt idx="27">
                  <c:v>69.28895</c:v>
                </c:pt>
                <c:pt idx="28">
                  <c:v>69.28886</c:v>
                </c:pt>
                <c:pt idx="29">
                  <c:v>69.288920000000005</c:v>
                </c:pt>
                <c:pt idx="30">
                  <c:v>69.289119999999997</c:v>
                </c:pt>
                <c:pt idx="31">
                  <c:v>69.289389999999997</c:v>
                </c:pt>
                <c:pt idx="32">
                  <c:v>69.289680000000004</c:v>
                </c:pt>
                <c:pt idx="33">
                  <c:v>69.289909999999992</c:v>
                </c:pt>
                <c:pt idx="34">
                  <c:v>69.290030000000002</c:v>
                </c:pt>
                <c:pt idx="35">
                  <c:v>69.289990000000003</c:v>
                </c:pt>
                <c:pt idx="36">
                  <c:v>69.289770000000004</c:v>
                </c:pt>
                <c:pt idx="37">
                  <c:v>69.289389999999997</c:v>
                </c:pt>
                <c:pt idx="38">
                  <c:v>69.288870000000003</c:v>
                </c:pt>
                <c:pt idx="39">
                  <c:v>69.28828</c:v>
                </c:pt>
                <c:pt idx="40">
                  <c:v>69.287679999999995</c:v>
                </c:pt>
                <c:pt idx="41">
                  <c:v>69.287149999999997</c:v>
                </c:pt>
                <c:pt idx="42">
                  <c:v>69.286770000000004</c:v>
                </c:pt>
                <c:pt idx="43">
                  <c:v>69.286580000000001</c:v>
                </c:pt>
                <c:pt idx="44">
                  <c:v>69.286619999999999</c:v>
                </c:pt>
                <c:pt idx="45">
                  <c:v>69.286909999999992</c:v>
                </c:pt>
                <c:pt idx="46">
                  <c:v>69.287419999999997</c:v>
                </c:pt>
                <c:pt idx="47">
                  <c:v>69.288029999999992</c:v>
                </c:pt>
                <c:pt idx="48">
                  <c:v>69.288629999999998</c:v>
                </c:pt>
                <c:pt idx="49">
                  <c:v>69.289069999999995</c:v>
                </c:pt>
                <c:pt idx="50">
                  <c:v>69.289259999999999</c:v>
                </c:pt>
                <c:pt idx="51">
                  <c:v>69.289199999999994</c:v>
                </c:pt>
                <c:pt idx="52">
                  <c:v>69.288979999999995</c:v>
                </c:pt>
                <c:pt idx="53">
                  <c:v>69.288709999999995</c:v>
                </c:pt>
                <c:pt idx="54">
                  <c:v>69.288519999999991</c:v>
                </c:pt>
                <c:pt idx="55">
                  <c:v>69.288499999999999</c:v>
                </c:pt>
                <c:pt idx="56">
                  <c:v>69.288650000000004</c:v>
                </c:pt>
                <c:pt idx="57">
                  <c:v>69.288929999999993</c:v>
                </c:pt>
                <c:pt idx="58">
                  <c:v>69.289289999999994</c:v>
                </c:pt>
                <c:pt idx="59">
                  <c:v>69.289659999999998</c:v>
                </c:pt>
                <c:pt idx="60">
                  <c:v>69.289950000000005</c:v>
                </c:pt>
                <c:pt idx="61">
                  <c:v>69.290129999999991</c:v>
                </c:pt>
                <c:pt idx="62">
                  <c:v>69.290149999999997</c:v>
                </c:pt>
                <c:pt idx="63">
                  <c:v>69.289990000000003</c:v>
                </c:pt>
                <c:pt idx="64">
                  <c:v>69.289659999999998</c:v>
                </c:pt>
                <c:pt idx="65">
                  <c:v>69.289180000000002</c:v>
                </c:pt>
                <c:pt idx="66">
                  <c:v>69.288609999999991</c:v>
                </c:pt>
                <c:pt idx="67">
                  <c:v>69.287999999999997</c:v>
                </c:pt>
                <c:pt idx="68">
                  <c:v>69.287440000000004</c:v>
                </c:pt>
                <c:pt idx="69">
                  <c:v>69.286990000000003</c:v>
                </c:pt>
                <c:pt idx="70">
                  <c:v>69.286720000000003</c:v>
                </c:pt>
                <c:pt idx="71">
                  <c:v>69.286649999999995</c:v>
                </c:pt>
                <c:pt idx="72">
                  <c:v>69.286799999999999</c:v>
                </c:pt>
                <c:pt idx="73">
                  <c:v>69.287139999999994</c:v>
                </c:pt>
                <c:pt idx="74">
                  <c:v>69.287599999999998</c:v>
                </c:pt>
                <c:pt idx="75">
                  <c:v>69.288079999999994</c:v>
                </c:pt>
                <c:pt idx="76">
                  <c:v>69.288460000000001</c:v>
                </c:pt>
                <c:pt idx="77">
                  <c:v>69.288640000000001</c:v>
                </c:pt>
                <c:pt idx="78">
                  <c:v>69.288579999999996</c:v>
                </c:pt>
                <c:pt idx="79">
                  <c:v>69.288319999999999</c:v>
                </c:pt>
                <c:pt idx="80">
                  <c:v>69.287959999999998</c:v>
                </c:pt>
                <c:pt idx="81">
                  <c:v>69.287649999999999</c:v>
                </c:pt>
                <c:pt idx="82">
                  <c:v>69.287499999999994</c:v>
                </c:pt>
                <c:pt idx="83">
                  <c:v>69.287539999999993</c:v>
                </c:pt>
                <c:pt idx="84">
                  <c:v>69.287750000000003</c:v>
                </c:pt>
                <c:pt idx="85">
                  <c:v>69.288089999999997</c:v>
                </c:pt>
                <c:pt idx="86">
                  <c:v>69.288449999999997</c:v>
                </c:pt>
                <c:pt idx="87">
                  <c:v>69.288759999999996</c:v>
                </c:pt>
                <c:pt idx="88">
                  <c:v>69.288969999999992</c:v>
                </c:pt>
                <c:pt idx="89">
                  <c:v>69.289019999999994</c:v>
                </c:pt>
                <c:pt idx="90">
                  <c:v>69.288899999999998</c:v>
                </c:pt>
                <c:pt idx="91">
                  <c:v>69.288609999999991</c:v>
                </c:pt>
                <c:pt idx="92">
                  <c:v>69.288169999999994</c:v>
                </c:pt>
                <c:pt idx="93">
                  <c:v>69.287629999999993</c:v>
                </c:pt>
                <c:pt idx="94">
                  <c:v>69.287059999999997</c:v>
                </c:pt>
                <c:pt idx="95">
                  <c:v>69.286509999999993</c:v>
                </c:pt>
                <c:pt idx="96">
                  <c:v>69.286079999999998</c:v>
                </c:pt>
                <c:pt idx="97">
                  <c:v>69.285809999999998</c:v>
                </c:pt>
                <c:pt idx="98">
                  <c:v>69.285740000000004</c:v>
                </c:pt>
                <c:pt idx="99">
                  <c:v>69.285889999999995</c:v>
                </c:pt>
                <c:pt idx="100">
                  <c:v>69.28622</c:v>
                </c:pt>
                <c:pt idx="101">
                  <c:v>69.286670000000001</c:v>
                </c:pt>
                <c:pt idx="102">
                  <c:v>69.287149999999997</c:v>
                </c:pt>
                <c:pt idx="103">
                  <c:v>69.287559999999999</c:v>
                </c:pt>
                <c:pt idx="104">
                  <c:v>69.287800000000004</c:v>
                </c:pt>
                <c:pt idx="105">
                  <c:v>69.287819999999996</c:v>
                </c:pt>
                <c:pt idx="106">
                  <c:v>69.287649999999999</c:v>
                </c:pt>
                <c:pt idx="107">
                  <c:v>69.287350000000004</c:v>
                </c:pt>
                <c:pt idx="108">
                  <c:v>69.286999999999992</c:v>
                </c:pt>
                <c:pt idx="109">
                  <c:v>69.286789999999996</c:v>
                </c:pt>
                <c:pt idx="110">
                  <c:v>69.286779999999993</c:v>
                </c:pt>
                <c:pt idx="111">
                  <c:v>69.286990000000003</c:v>
                </c:pt>
                <c:pt idx="112">
                  <c:v>69.287369999999996</c:v>
                </c:pt>
                <c:pt idx="113">
                  <c:v>69.28783</c:v>
                </c:pt>
                <c:pt idx="114">
                  <c:v>69.288269999999997</c:v>
                </c:pt>
                <c:pt idx="115">
                  <c:v>69.288600000000002</c:v>
                </c:pt>
                <c:pt idx="116">
                  <c:v>69.288789999999992</c:v>
                </c:pt>
                <c:pt idx="117">
                  <c:v>69.288799999999995</c:v>
                </c:pt>
                <c:pt idx="118">
                  <c:v>69.288629999999998</c:v>
                </c:pt>
                <c:pt idx="119">
                  <c:v>69.288319999999999</c:v>
                </c:pt>
                <c:pt idx="120">
                  <c:v>69.287899999999993</c:v>
                </c:pt>
                <c:pt idx="121">
                  <c:v>69.287430000000001</c:v>
                </c:pt>
                <c:pt idx="122">
                  <c:v>69.28698</c:v>
                </c:pt>
                <c:pt idx="123">
                  <c:v>69.286639999999991</c:v>
                </c:pt>
                <c:pt idx="124">
                  <c:v>69.286459999999991</c:v>
                </c:pt>
                <c:pt idx="125">
                  <c:v>69.286500000000004</c:v>
                </c:pt>
                <c:pt idx="126">
                  <c:v>69.286770000000004</c:v>
                </c:pt>
                <c:pt idx="127">
                  <c:v>69.287239999999997</c:v>
                </c:pt>
                <c:pt idx="128">
                  <c:v>69.287849999999992</c:v>
                </c:pt>
                <c:pt idx="129">
                  <c:v>69.288489999999996</c:v>
                </c:pt>
                <c:pt idx="130">
                  <c:v>69.289079999999998</c:v>
                </c:pt>
                <c:pt idx="131">
                  <c:v>69.289500000000004</c:v>
                </c:pt>
                <c:pt idx="132">
                  <c:v>69.289720000000003</c:v>
                </c:pt>
                <c:pt idx="133">
                  <c:v>69.289729999999992</c:v>
                </c:pt>
                <c:pt idx="134">
                  <c:v>69.289599999999993</c:v>
                </c:pt>
                <c:pt idx="135">
                  <c:v>69.289450000000002</c:v>
                </c:pt>
                <c:pt idx="136">
                  <c:v>69.289379999999994</c:v>
                </c:pt>
                <c:pt idx="137">
                  <c:v>69.289500000000004</c:v>
                </c:pt>
                <c:pt idx="138">
                  <c:v>69.289860000000004</c:v>
                </c:pt>
                <c:pt idx="139">
                  <c:v>69.290430000000001</c:v>
                </c:pt>
                <c:pt idx="140">
                  <c:v>69.291139999999999</c:v>
                </c:pt>
                <c:pt idx="141">
                  <c:v>69.291870000000003</c:v>
                </c:pt>
                <c:pt idx="142">
                  <c:v>69.292540000000002</c:v>
                </c:pt>
                <c:pt idx="143">
                  <c:v>69.29307</c:v>
                </c:pt>
                <c:pt idx="144">
                  <c:v>69.293419999999998</c:v>
                </c:pt>
                <c:pt idx="145">
                  <c:v>69.293579999999992</c:v>
                </c:pt>
                <c:pt idx="146">
                  <c:v>69.293559999999999</c:v>
                </c:pt>
                <c:pt idx="147">
                  <c:v>69.293419999999998</c:v>
                </c:pt>
                <c:pt idx="148">
                  <c:v>69.293199999999999</c:v>
                </c:pt>
                <c:pt idx="149">
                  <c:v>69.29298</c:v>
                </c:pt>
                <c:pt idx="150">
                  <c:v>69.292829999999995</c:v>
                </c:pt>
                <c:pt idx="151">
                  <c:v>69.292829999999995</c:v>
                </c:pt>
                <c:pt idx="152">
                  <c:v>69.293039999999991</c:v>
                </c:pt>
                <c:pt idx="153">
                  <c:v>69.293480000000002</c:v>
                </c:pt>
                <c:pt idx="154">
                  <c:v>69.294159999999991</c:v>
                </c:pt>
                <c:pt idx="155">
                  <c:v>69.295009999999991</c:v>
                </c:pt>
                <c:pt idx="156">
                  <c:v>69.295929999999998</c:v>
                </c:pt>
                <c:pt idx="157">
                  <c:v>69.29679999999999</c:v>
                </c:pt>
                <c:pt idx="158">
                  <c:v>69.297510000000003</c:v>
                </c:pt>
                <c:pt idx="159">
                  <c:v>69.298000000000002</c:v>
                </c:pt>
                <c:pt idx="160">
                  <c:v>69.298259999999999</c:v>
                </c:pt>
                <c:pt idx="161">
                  <c:v>69.298339999999996</c:v>
                </c:pt>
                <c:pt idx="162">
                  <c:v>69.298349999999999</c:v>
                </c:pt>
                <c:pt idx="163">
                  <c:v>69.298400000000001</c:v>
                </c:pt>
                <c:pt idx="164">
                  <c:v>69.298609999999996</c:v>
                </c:pt>
                <c:pt idx="165">
                  <c:v>69.299019999999999</c:v>
                </c:pt>
                <c:pt idx="166">
                  <c:v>69.299660000000003</c:v>
                </c:pt>
                <c:pt idx="167">
                  <c:v>69.300460000000001</c:v>
                </c:pt>
                <c:pt idx="168">
                  <c:v>69.301329999999993</c:v>
                </c:pt>
                <c:pt idx="169">
                  <c:v>69.302179999999993</c:v>
                </c:pt>
                <c:pt idx="170">
                  <c:v>69.30292</c:v>
                </c:pt>
                <c:pt idx="171">
                  <c:v>69.303479999999993</c:v>
                </c:pt>
                <c:pt idx="172">
                  <c:v>69.303839999999994</c:v>
                </c:pt>
                <c:pt idx="173">
                  <c:v>69.304009999999991</c:v>
                </c:pt>
                <c:pt idx="174">
                  <c:v>69.304029999999997</c:v>
                </c:pt>
                <c:pt idx="175">
                  <c:v>69.303939999999997</c:v>
                </c:pt>
                <c:pt idx="176">
                  <c:v>69.303820000000002</c:v>
                </c:pt>
                <c:pt idx="177">
                  <c:v>69.303749999999994</c:v>
                </c:pt>
                <c:pt idx="178">
                  <c:v>69.303799999999995</c:v>
                </c:pt>
                <c:pt idx="179">
                  <c:v>69.304029999999997</c:v>
                </c:pt>
                <c:pt idx="180">
                  <c:v>69.304509999999993</c:v>
                </c:pt>
                <c:pt idx="181">
                  <c:v>69.305239999999998</c:v>
                </c:pt>
                <c:pt idx="182">
                  <c:v>69.306200000000004</c:v>
                </c:pt>
                <c:pt idx="183">
                  <c:v>69.307310000000001</c:v>
                </c:pt>
                <c:pt idx="184">
                  <c:v>69.308459999999997</c:v>
                </c:pt>
                <c:pt idx="185">
                  <c:v>69.309510000000003</c:v>
                </c:pt>
                <c:pt idx="186">
                  <c:v>69.310369999999992</c:v>
                </c:pt>
                <c:pt idx="187">
                  <c:v>69.311009999999996</c:v>
                </c:pt>
                <c:pt idx="188">
                  <c:v>69.311459999999997</c:v>
                </c:pt>
                <c:pt idx="189">
                  <c:v>69.311819999999997</c:v>
                </c:pt>
                <c:pt idx="190">
                  <c:v>69.312179999999998</c:v>
                </c:pt>
                <c:pt idx="191">
                  <c:v>69.312649999999991</c:v>
                </c:pt>
                <c:pt idx="192">
                  <c:v>69.31326</c:v>
                </c:pt>
                <c:pt idx="193">
                  <c:v>69.314019999999999</c:v>
                </c:pt>
                <c:pt idx="194">
                  <c:v>69.314880000000002</c:v>
                </c:pt>
                <c:pt idx="195">
                  <c:v>69.315749999999994</c:v>
                </c:pt>
                <c:pt idx="196">
                  <c:v>69.316559999999996</c:v>
                </c:pt>
                <c:pt idx="197">
                  <c:v>69.317210000000003</c:v>
                </c:pt>
                <c:pt idx="198">
                  <c:v>69.31765</c:v>
                </c:pt>
                <c:pt idx="199">
                  <c:v>69.317859999999996</c:v>
                </c:pt>
                <c:pt idx="200">
                  <c:v>69.317830000000001</c:v>
                </c:pt>
                <c:pt idx="201">
                  <c:v>69.317599999999999</c:v>
                </c:pt>
                <c:pt idx="202">
                  <c:v>69.3172</c:v>
                </c:pt>
                <c:pt idx="203">
                  <c:v>69.31671</c:v>
                </c:pt>
                <c:pt idx="204">
                  <c:v>69.316189999999992</c:v>
                </c:pt>
                <c:pt idx="205">
                  <c:v>69.315719999999999</c:v>
                </c:pt>
                <c:pt idx="206">
                  <c:v>69.315349999999995</c:v>
                </c:pt>
                <c:pt idx="207">
                  <c:v>69.31514</c:v>
                </c:pt>
                <c:pt idx="208">
                  <c:v>69.315119999999993</c:v>
                </c:pt>
                <c:pt idx="209">
                  <c:v>69.315280000000001</c:v>
                </c:pt>
                <c:pt idx="210">
                  <c:v>69.315569999999994</c:v>
                </c:pt>
                <c:pt idx="211">
                  <c:v>69.315870000000004</c:v>
                </c:pt>
                <c:pt idx="212">
                  <c:v>69.316050000000004</c:v>
                </c:pt>
                <c:pt idx="213">
                  <c:v>69.315989999999999</c:v>
                </c:pt>
                <c:pt idx="214">
                  <c:v>69.315629999999999</c:v>
                </c:pt>
                <c:pt idx="215">
                  <c:v>69.314970000000002</c:v>
                </c:pt>
                <c:pt idx="216">
                  <c:v>69.314129999999992</c:v>
                </c:pt>
                <c:pt idx="217">
                  <c:v>69.313249999999996</c:v>
                </c:pt>
                <c:pt idx="218">
                  <c:v>69.312449999999998</c:v>
                </c:pt>
                <c:pt idx="219">
                  <c:v>69.31183</c:v>
                </c:pt>
                <c:pt idx="220">
                  <c:v>69.311399999999992</c:v>
                </c:pt>
                <c:pt idx="221">
                  <c:v>69.311129999999991</c:v>
                </c:pt>
                <c:pt idx="222">
                  <c:v>69.310929999999999</c:v>
                </c:pt>
                <c:pt idx="223">
                  <c:v>69.310659999999999</c:v>
                </c:pt>
                <c:pt idx="224">
                  <c:v>69.310270000000003</c:v>
                </c:pt>
                <c:pt idx="225">
                  <c:v>69.309739999999991</c:v>
                </c:pt>
                <c:pt idx="226">
                  <c:v>69.308999999999997</c:v>
                </c:pt>
                <c:pt idx="227">
                  <c:v>69.308049999999994</c:v>
                </c:pt>
                <c:pt idx="228">
                  <c:v>69.306979999999996</c:v>
                </c:pt>
                <c:pt idx="229">
                  <c:v>69.305779999999999</c:v>
                </c:pt>
                <c:pt idx="230">
                  <c:v>69.304509999999993</c:v>
                </c:pt>
                <c:pt idx="231">
                  <c:v>69.303190000000001</c:v>
                </c:pt>
                <c:pt idx="232">
                  <c:v>69.30189</c:v>
                </c:pt>
                <c:pt idx="233">
                  <c:v>69.300730000000001</c:v>
                </c:pt>
                <c:pt idx="234">
                  <c:v>69.29974</c:v>
                </c:pt>
                <c:pt idx="235">
                  <c:v>69.298940000000002</c:v>
                </c:pt>
                <c:pt idx="236">
                  <c:v>69.298369999999991</c:v>
                </c:pt>
                <c:pt idx="237">
                  <c:v>69.297960000000003</c:v>
                </c:pt>
                <c:pt idx="238">
                  <c:v>69.297640000000001</c:v>
                </c:pt>
                <c:pt idx="239">
                  <c:v>69.297349999999994</c:v>
                </c:pt>
                <c:pt idx="240">
                  <c:v>69.296939999999992</c:v>
                </c:pt>
                <c:pt idx="241">
                  <c:v>69.296179999999993</c:v>
                </c:pt>
                <c:pt idx="242">
                  <c:v>69.29513</c:v>
                </c:pt>
                <c:pt idx="243">
                  <c:v>69.293849999999992</c:v>
                </c:pt>
                <c:pt idx="244">
                  <c:v>69.292439999999999</c:v>
                </c:pt>
                <c:pt idx="245">
                  <c:v>69.291089999999997</c:v>
                </c:pt>
                <c:pt idx="246">
                  <c:v>69.289869999999993</c:v>
                </c:pt>
                <c:pt idx="247">
                  <c:v>69.288849999999996</c:v>
                </c:pt>
                <c:pt idx="248">
                  <c:v>69.287959999999998</c:v>
                </c:pt>
                <c:pt idx="249">
                  <c:v>69.28725</c:v>
                </c:pt>
                <c:pt idx="250">
                  <c:v>69.286559999999994</c:v>
                </c:pt>
                <c:pt idx="251">
                  <c:v>69.285879999999992</c:v>
                </c:pt>
                <c:pt idx="252">
                  <c:v>69.285169999999994</c:v>
                </c:pt>
                <c:pt idx="253">
                  <c:v>69.284300000000002</c:v>
                </c:pt>
                <c:pt idx="254">
                  <c:v>69.283320000000003</c:v>
                </c:pt>
                <c:pt idx="255">
                  <c:v>69.282219999999995</c:v>
                </c:pt>
                <c:pt idx="256">
                  <c:v>69.280999999999992</c:v>
                </c:pt>
                <c:pt idx="257">
                  <c:v>69.279730000000001</c:v>
                </c:pt>
                <c:pt idx="258">
                  <c:v>69.278419999999997</c:v>
                </c:pt>
                <c:pt idx="259">
                  <c:v>69.277119999999996</c:v>
                </c:pt>
                <c:pt idx="260">
                  <c:v>69.275919999999999</c:v>
                </c:pt>
                <c:pt idx="261">
                  <c:v>69.274869999999993</c:v>
                </c:pt>
                <c:pt idx="262">
                  <c:v>69.274019999999993</c:v>
                </c:pt>
                <c:pt idx="263">
                  <c:v>69.273319999999998</c:v>
                </c:pt>
                <c:pt idx="264">
                  <c:v>69.272739999999999</c:v>
                </c:pt>
                <c:pt idx="265">
                  <c:v>69.272269999999992</c:v>
                </c:pt>
                <c:pt idx="266">
                  <c:v>69.271810000000002</c:v>
                </c:pt>
                <c:pt idx="267">
                  <c:v>69.271280000000004</c:v>
                </c:pt>
                <c:pt idx="268">
                  <c:v>69.270589999999999</c:v>
                </c:pt>
                <c:pt idx="269">
                  <c:v>69.269660000000002</c:v>
                </c:pt>
                <c:pt idx="270">
                  <c:v>69.268460000000005</c:v>
                </c:pt>
                <c:pt idx="271">
                  <c:v>69.267079999999993</c:v>
                </c:pt>
                <c:pt idx="272">
                  <c:v>69.265609999999995</c:v>
                </c:pt>
                <c:pt idx="273">
                  <c:v>69.264299999999992</c:v>
                </c:pt>
                <c:pt idx="274">
                  <c:v>69.263249999999999</c:v>
                </c:pt>
                <c:pt idx="275">
                  <c:v>69.262320000000003</c:v>
                </c:pt>
                <c:pt idx="276">
                  <c:v>69.261470000000003</c:v>
                </c:pt>
                <c:pt idx="277">
                  <c:v>69.260719999999992</c:v>
                </c:pt>
                <c:pt idx="278">
                  <c:v>69.259919999999994</c:v>
                </c:pt>
                <c:pt idx="279">
                  <c:v>69.259</c:v>
                </c:pt>
                <c:pt idx="280">
                  <c:v>69.257909999999995</c:v>
                </c:pt>
                <c:pt idx="281">
                  <c:v>69.256529999999998</c:v>
                </c:pt>
                <c:pt idx="282">
                  <c:v>69.25497</c:v>
                </c:pt>
                <c:pt idx="283">
                  <c:v>69.253230000000002</c:v>
                </c:pt>
                <c:pt idx="284">
                  <c:v>69.251369999999994</c:v>
                </c:pt>
                <c:pt idx="285">
                  <c:v>69.249499999999998</c:v>
                </c:pt>
                <c:pt idx="286">
                  <c:v>69.247669999999999</c:v>
                </c:pt>
                <c:pt idx="287">
                  <c:v>69.245930000000001</c:v>
                </c:pt>
                <c:pt idx="288">
                  <c:v>69.244489999999999</c:v>
                </c:pt>
                <c:pt idx="289">
                  <c:v>69.24324</c:v>
                </c:pt>
                <c:pt idx="290">
                  <c:v>69.24221</c:v>
                </c:pt>
                <c:pt idx="291">
                  <c:v>69.241349999999997</c:v>
                </c:pt>
                <c:pt idx="292">
                  <c:v>69.240549999999999</c:v>
                </c:pt>
                <c:pt idx="293">
                  <c:v>69.239760000000004</c:v>
                </c:pt>
                <c:pt idx="294">
                  <c:v>69.238959999999992</c:v>
                </c:pt>
                <c:pt idx="295">
                  <c:v>69.238069999999993</c:v>
                </c:pt>
                <c:pt idx="296">
                  <c:v>69.236969999999999</c:v>
                </c:pt>
                <c:pt idx="297">
                  <c:v>69.235649999999993</c:v>
                </c:pt>
                <c:pt idx="298">
                  <c:v>69.234189999999998</c:v>
                </c:pt>
                <c:pt idx="299">
                  <c:v>69.232709999999997</c:v>
                </c:pt>
                <c:pt idx="300">
                  <c:v>69.231380000000001</c:v>
                </c:pt>
                <c:pt idx="301">
                  <c:v>69.2303</c:v>
                </c:pt>
                <c:pt idx="302">
                  <c:v>69.229500000000002</c:v>
                </c:pt>
                <c:pt idx="303">
                  <c:v>69.228970000000004</c:v>
                </c:pt>
                <c:pt idx="304">
                  <c:v>69.228619999999992</c:v>
                </c:pt>
                <c:pt idx="305">
                  <c:v>69.228259999999992</c:v>
                </c:pt>
                <c:pt idx="306">
                  <c:v>69.227769999999992</c:v>
                </c:pt>
                <c:pt idx="307">
                  <c:v>69.227090000000004</c:v>
                </c:pt>
                <c:pt idx="308">
                  <c:v>69.226240000000004</c:v>
                </c:pt>
                <c:pt idx="309">
                  <c:v>69.225219999999993</c:v>
                </c:pt>
                <c:pt idx="310">
                  <c:v>69.224040000000002</c:v>
                </c:pt>
                <c:pt idx="311">
                  <c:v>69.222830000000002</c:v>
                </c:pt>
                <c:pt idx="312">
                  <c:v>69.221519999999998</c:v>
                </c:pt>
                <c:pt idx="313">
                  <c:v>69.220199999999991</c:v>
                </c:pt>
                <c:pt idx="314">
                  <c:v>69.218949999999992</c:v>
                </c:pt>
                <c:pt idx="315">
                  <c:v>69.217829999999992</c:v>
                </c:pt>
                <c:pt idx="316">
                  <c:v>69.216929999999991</c:v>
                </c:pt>
                <c:pt idx="317">
                  <c:v>69.216169999999991</c:v>
                </c:pt>
                <c:pt idx="318">
                  <c:v>69.215649999999997</c:v>
                </c:pt>
                <c:pt idx="319">
                  <c:v>69.215310000000002</c:v>
                </c:pt>
                <c:pt idx="320">
                  <c:v>69.215040000000002</c:v>
                </c:pt>
                <c:pt idx="321">
                  <c:v>69.214730000000003</c:v>
                </c:pt>
                <c:pt idx="322">
                  <c:v>69.214330000000004</c:v>
                </c:pt>
                <c:pt idx="323">
                  <c:v>69.213830000000002</c:v>
                </c:pt>
                <c:pt idx="324">
                  <c:v>69.213139999999996</c:v>
                </c:pt>
                <c:pt idx="325">
                  <c:v>69.212360000000004</c:v>
                </c:pt>
                <c:pt idx="326">
                  <c:v>69.211550000000003</c:v>
                </c:pt>
                <c:pt idx="327">
                  <c:v>69.210819999999998</c:v>
                </c:pt>
                <c:pt idx="328">
                  <c:v>69.210309999999993</c:v>
                </c:pt>
                <c:pt idx="329">
                  <c:v>69.210009999999997</c:v>
                </c:pt>
                <c:pt idx="330">
                  <c:v>69.209949999999992</c:v>
                </c:pt>
                <c:pt idx="331">
                  <c:v>69.210089999999994</c:v>
                </c:pt>
                <c:pt idx="332">
                  <c:v>69.210329999999999</c:v>
                </c:pt>
                <c:pt idx="333">
                  <c:v>69.210509999999999</c:v>
                </c:pt>
                <c:pt idx="334">
                  <c:v>69.210489999999993</c:v>
                </c:pt>
                <c:pt idx="335">
                  <c:v>69.210229999999996</c:v>
                </c:pt>
                <c:pt idx="336">
                  <c:v>69.209779999999995</c:v>
                </c:pt>
                <c:pt idx="337">
                  <c:v>69.209069999999997</c:v>
                </c:pt>
                <c:pt idx="338">
                  <c:v>69.208359999999999</c:v>
                </c:pt>
                <c:pt idx="339">
                  <c:v>69.207549999999998</c:v>
                </c:pt>
                <c:pt idx="340">
                  <c:v>69.206729999999993</c:v>
                </c:pt>
                <c:pt idx="341">
                  <c:v>69.205950000000001</c:v>
                </c:pt>
                <c:pt idx="342">
                  <c:v>69.205240000000003</c:v>
                </c:pt>
                <c:pt idx="343">
                  <c:v>69.204689999999999</c:v>
                </c:pt>
                <c:pt idx="344">
                  <c:v>69.204399999999993</c:v>
                </c:pt>
                <c:pt idx="345">
                  <c:v>69.204329999999999</c:v>
                </c:pt>
                <c:pt idx="346">
                  <c:v>69.204509999999999</c:v>
                </c:pt>
                <c:pt idx="347">
                  <c:v>69.204769999999996</c:v>
                </c:pt>
                <c:pt idx="348">
                  <c:v>69.205029999999994</c:v>
                </c:pt>
                <c:pt idx="349">
                  <c:v>69.205199999999991</c:v>
                </c:pt>
                <c:pt idx="350">
                  <c:v>69.205159999999992</c:v>
                </c:pt>
                <c:pt idx="351">
                  <c:v>69.204949999999997</c:v>
                </c:pt>
                <c:pt idx="352">
                  <c:v>69.204560000000001</c:v>
                </c:pt>
                <c:pt idx="353">
                  <c:v>69.204089999999994</c:v>
                </c:pt>
                <c:pt idx="354">
                  <c:v>69.203720000000004</c:v>
                </c:pt>
                <c:pt idx="355">
                  <c:v>69.203429999999997</c:v>
                </c:pt>
                <c:pt idx="356">
                  <c:v>69.203310000000002</c:v>
                </c:pt>
                <c:pt idx="357">
                  <c:v>69.203459999999993</c:v>
                </c:pt>
                <c:pt idx="358">
                  <c:v>69.203879999999998</c:v>
                </c:pt>
                <c:pt idx="359">
                  <c:v>69.204489999999993</c:v>
                </c:pt>
                <c:pt idx="360">
                  <c:v>69.205129999999997</c:v>
                </c:pt>
                <c:pt idx="361">
                  <c:v>69.205629999999999</c:v>
                </c:pt>
                <c:pt idx="362">
                  <c:v>69.205919999999992</c:v>
                </c:pt>
                <c:pt idx="363">
                  <c:v>69.205960000000005</c:v>
                </c:pt>
                <c:pt idx="364">
                  <c:v>69.205719999999999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5-4B0D-A2B6-7E8822A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B7726-5CF9-4900-BCE5-D66D1A49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982-5B14-4D40-AFD8-B4B2EBD8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E7DB-A63B-45F4-BC8F-78C0350B729A}">
  <dimension ref="A1:AN388"/>
  <sheetViews>
    <sheetView tabSelected="1" topLeftCell="A336" zoomScale="85" zoomScaleNormal="85" workbookViewId="0">
      <selection activeCell="S48" sqref="S48"/>
    </sheetView>
  </sheetViews>
  <sheetFormatPr defaultRowHeight="15"/>
  <cols>
    <col min="2" max="4" width="9.140625" style="38"/>
    <col min="5" max="5" width="14.5703125" style="39" customWidth="1"/>
    <col min="8" max="8" width="13.5703125" style="50" customWidth="1"/>
    <col min="9" max="9" width="14.7109375" style="38" customWidth="1"/>
    <col min="10" max="10" width="9.140625" style="54"/>
    <col min="11" max="11" width="3" style="54" customWidth="1"/>
    <col min="12" max="12" width="13" style="57" customWidth="1"/>
    <col min="13" max="13" width="9.140625" style="56"/>
    <col min="14" max="14" width="14.7109375" style="56" bestFit="1" customWidth="1"/>
    <col min="15" max="17" width="9.140625" style="50"/>
    <col min="19" max="19" width="24" style="52" bestFit="1" customWidth="1"/>
  </cols>
  <sheetData>
    <row r="1" spans="1:21">
      <c r="B1" s="42" t="s">
        <v>2</v>
      </c>
      <c r="C1" s="42" t="s">
        <v>3</v>
      </c>
      <c r="D1" s="42" t="s">
        <v>32</v>
      </c>
      <c r="E1" s="43" t="s">
        <v>22</v>
      </c>
      <c r="F1" s="44" t="s">
        <v>23</v>
      </c>
      <c r="G1" s="45" t="s">
        <v>24</v>
      </c>
      <c r="H1" s="48" t="s">
        <v>25</v>
      </c>
      <c r="I1" s="42" t="s">
        <v>34</v>
      </c>
      <c r="J1" s="53" t="s">
        <v>33</v>
      </c>
      <c r="L1" s="53" t="s">
        <v>38</v>
      </c>
      <c r="M1" s="55" t="s">
        <v>35</v>
      </c>
      <c r="N1" s="55" t="s">
        <v>39</v>
      </c>
      <c r="O1" s="48" t="s">
        <v>40</v>
      </c>
      <c r="P1" s="48"/>
      <c r="Q1" s="48"/>
    </row>
    <row r="2" spans="1:21">
      <c r="A2" s="47"/>
      <c r="B2">
        <v>2022</v>
      </c>
      <c r="C2">
        <v>7</v>
      </c>
      <c r="D2">
        <v>15</v>
      </c>
      <c r="E2">
        <v>59775</v>
      </c>
      <c r="F2">
        <v>0.26119999999999999</v>
      </c>
      <c r="G2">
        <v>0.43780000000000002</v>
      </c>
      <c r="H2">
        <v>-5.5199999999999999E-2</v>
      </c>
      <c r="I2" s="40">
        <v>37</v>
      </c>
      <c r="J2" s="56">
        <f>I2+32.184</f>
        <v>69.183999999999997</v>
      </c>
      <c r="L2" s="57">
        <f>B2+((C2-1) + (D2-1)/30)/12</f>
        <v>2022.5388888888888</v>
      </c>
      <c r="M2" s="56">
        <f t="shared" ref="M2:M65" si="0">J2-H2</f>
        <v>69.239199999999997</v>
      </c>
      <c r="N2" s="56">
        <f>$S$43*POWER(E2,5)+ $S$44*POWER(E2,4) + $S$45*POWER(E2,3) + $S$46*POWER(E2,2) + $S$47*E2 +$S$48</f>
        <v>69.24249267578125</v>
      </c>
      <c r="O2" s="50">
        <f>M2-N2</f>
        <v>-3.2926757812532514E-3</v>
      </c>
    </row>
    <row r="3" spans="1:21">
      <c r="A3" s="47"/>
      <c r="B3">
        <v>2022</v>
      </c>
      <c r="C3">
        <v>7</v>
      </c>
      <c r="D3">
        <v>16</v>
      </c>
      <c r="E3">
        <v>59776</v>
      </c>
      <c r="F3">
        <v>0.26219999999999999</v>
      </c>
      <c r="G3">
        <v>0.43580000000000002</v>
      </c>
      <c r="H3">
        <v>-5.423E-2</v>
      </c>
      <c r="I3" s="40">
        <v>37</v>
      </c>
      <c r="J3" s="56">
        <f t="shared" ref="J3:J66" si="1">I3+32.184</f>
        <v>69.183999999999997</v>
      </c>
      <c r="L3" s="57">
        <f t="shared" ref="L3:L66" si="2">B3+((C3-1) + (D3-1)/30)/12</f>
        <v>2022.5416666666667</v>
      </c>
      <c r="M3" s="56">
        <f t="shared" si="0"/>
        <v>69.238230000000001</v>
      </c>
      <c r="N3" s="56">
        <f t="shared" ref="N3:N66" si="3">$S$43*POWER(E3,5)+ $S$44*POWER(E3,4) + $S$45*POWER(E3,3) + $S$46*POWER(E3,2) + $S$47*E3 +$S$48</f>
        <v>69.24127197265625</v>
      </c>
      <c r="O3" s="50">
        <f t="shared" ref="O3:O66" si="4">M3-N3</f>
        <v>-3.0419726562485039E-3</v>
      </c>
      <c r="R3" s="47" t="s">
        <v>59</v>
      </c>
      <c r="U3" t="s">
        <v>57</v>
      </c>
    </row>
    <row r="4" spans="1:21">
      <c r="A4" s="47"/>
      <c r="B4">
        <v>2022</v>
      </c>
      <c r="C4">
        <v>7</v>
      </c>
      <c r="D4">
        <v>17</v>
      </c>
      <c r="E4">
        <v>59777</v>
      </c>
      <c r="F4">
        <v>0.26340000000000002</v>
      </c>
      <c r="G4">
        <v>0.43390000000000001</v>
      </c>
      <c r="H4">
        <v>-5.3449999999999998E-2</v>
      </c>
      <c r="I4" s="40">
        <v>37</v>
      </c>
      <c r="J4" s="56">
        <f t="shared" si="1"/>
        <v>69.183999999999997</v>
      </c>
      <c r="L4" s="57">
        <f t="shared" si="2"/>
        <v>2022.5444444444445</v>
      </c>
      <c r="M4" s="56">
        <f t="shared" si="0"/>
        <v>69.237449999999995</v>
      </c>
      <c r="N4" s="56">
        <f t="shared" si="3"/>
        <v>69.23907470703125</v>
      </c>
      <c r="O4" s="50">
        <f t="shared" si="4"/>
        <v>-1.624707031254502E-3</v>
      </c>
      <c r="R4" s="47" t="s">
        <v>43</v>
      </c>
    </row>
    <row r="5" spans="1:21">
      <c r="A5" s="47"/>
      <c r="B5">
        <v>2022</v>
      </c>
      <c r="C5">
        <v>7</v>
      </c>
      <c r="D5">
        <v>18</v>
      </c>
      <c r="E5">
        <v>59778</v>
      </c>
      <c r="F5">
        <v>0.2646</v>
      </c>
      <c r="G5">
        <v>0.43209999999999998</v>
      </c>
      <c r="H5">
        <v>-5.2819999999999999E-2</v>
      </c>
      <c r="I5" s="40">
        <v>37</v>
      </c>
      <c r="J5" s="56">
        <f t="shared" si="1"/>
        <v>69.183999999999997</v>
      </c>
      <c r="L5" s="57">
        <f t="shared" si="2"/>
        <v>2022.5472222222222</v>
      </c>
      <c r="M5" s="56">
        <f t="shared" si="0"/>
        <v>69.236819999999994</v>
      </c>
      <c r="N5" s="56">
        <f t="shared" si="3"/>
        <v>69.23736572265625</v>
      </c>
      <c r="O5" s="50">
        <f t="shared" si="4"/>
        <v>-5.4572265625552063E-4</v>
      </c>
    </row>
    <row r="6" spans="1:21">
      <c r="A6" s="47"/>
      <c r="B6">
        <v>2022</v>
      </c>
      <c r="C6">
        <v>7</v>
      </c>
      <c r="D6">
        <v>19</v>
      </c>
      <c r="E6">
        <v>59779</v>
      </c>
      <c r="F6">
        <v>0.26569999999999999</v>
      </c>
      <c r="G6">
        <v>0.4304</v>
      </c>
      <c r="H6">
        <v>-5.2229999999999999E-2</v>
      </c>
      <c r="I6" s="40">
        <v>37</v>
      </c>
      <c r="J6" s="56">
        <f t="shared" si="1"/>
        <v>69.183999999999997</v>
      </c>
      <c r="L6" s="57">
        <f t="shared" si="2"/>
        <v>2022.55</v>
      </c>
      <c r="M6" s="56">
        <f t="shared" si="0"/>
        <v>69.236229999999992</v>
      </c>
      <c r="N6" s="56">
        <f t="shared" si="3"/>
        <v>69.23565673828125</v>
      </c>
      <c r="O6" s="50">
        <f t="shared" si="4"/>
        <v>5.7326171874194642E-4</v>
      </c>
      <c r="R6" s="47"/>
    </row>
    <row r="7" spans="1:21">
      <c r="A7" s="47"/>
      <c r="B7">
        <v>2022</v>
      </c>
      <c r="C7">
        <v>7</v>
      </c>
      <c r="D7">
        <v>20</v>
      </c>
      <c r="E7">
        <v>59780</v>
      </c>
      <c r="F7">
        <v>0.26690000000000003</v>
      </c>
      <c r="G7">
        <v>0.42870000000000003</v>
      </c>
      <c r="H7">
        <v>-5.1580000000000001E-2</v>
      </c>
      <c r="I7" s="40">
        <v>37</v>
      </c>
      <c r="J7" s="56">
        <f t="shared" si="1"/>
        <v>69.183999999999997</v>
      </c>
      <c r="L7" s="57">
        <f t="shared" si="2"/>
        <v>2022.5527777777777</v>
      </c>
      <c r="M7" s="56">
        <f t="shared" si="0"/>
        <v>69.235579999999999</v>
      </c>
      <c r="N7" s="56">
        <f t="shared" si="3"/>
        <v>69.23419189453125</v>
      </c>
      <c r="O7" s="50">
        <f t="shared" si="4"/>
        <v>1.3881054687487904E-3</v>
      </c>
      <c r="R7" s="47"/>
    </row>
    <row r="8" spans="1:21">
      <c r="A8" s="47"/>
      <c r="B8">
        <v>2022</v>
      </c>
      <c r="C8">
        <v>7</v>
      </c>
      <c r="D8">
        <v>21</v>
      </c>
      <c r="E8">
        <v>59781</v>
      </c>
      <c r="F8">
        <v>0.26800000000000002</v>
      </c>
      <c r="G8">
        <v>0.42699999999999999</v>
      </c>
      <c r="H8">
        <v>-5.0779999999999999E-2</v>
      </c>
      <c r="I8" s="40">
        <v>37</v>
      </c>
      <c r="J8" s="56">
        <f t="shared" si="1"/>
        <v>69.183999999999997</v>
      </c>
      <c r="L8" s="57">
        <f t="shared" si="2"/>
        <v>2022.5555555555557</v>
      </c>
      <c r="M8" s="56">
        <f t="shared" si="0"/>
        <v>69.234780000000001</v>
      </c>
      <c r="N8" s="56">
        <f t="shared" si="3"/>
        <v>69.23248291015625</v>
      </c>
      <c r="O8" s="50">
        <f t="shared" si="4"/>
        <v>2.2970898437506548E-3</v>
      </c>
    </row>
    <row r="9" spans="1:21">
      <c r="A9" s="47"/>
      <c r="B9">
        <v>2022</v>
      </c>
      <c r="C9">
        <v>7</v>
      </c>
      <c r="D9">
        <v>22</v>
      </c>
      <c r="E9">
        <v>59782</v>
      </c>
      <c r="F9">
        <v>0.26900000000000002</v>
      </c>
      <c r="G9">
        <v>0.42530000000000001</v>
      </c>
      <c r="H9">
        <v>-4.9799999999999997E-2</v>
      </c>
      <c r="I9" s="40">
        <v>37</v>
      </c>
      <c r="J9" s="56">
        <f t="shared" si="1"/>
        <v>69.183999999999997</v>
      </c>
      <c r="L9" s="57">
        <f t="shared" si="2"/>
        <v>2022.5583333333334</v>
      </c>
      <c r="M9" s="56">
        <f t="shared" si="0"/>
        <v>69.233800000000002</v>
      </c>
      <c r="N9" s="56">
        <f t="shared" si="3"/>
        <v>69.23126220703125</v>
      </c>
      <c r="O9" s="50">
        <f t="shared" si="4"/>
        <v>2.5377929687522283E-3</v>
      </c>
    </row>
    <row r="10" spans="1:21">
      <c r="A10" s="47"/>
      <c r="B10">
        <v>2022</v>
      </c>
      <c r="C10">
        <v>7</v>
      </c>
      <c r="D10">
        <v>23</v>
      </c>
      <c r="E10">
        <v>59783</v>
      </c>
      <c r="F10">
        <v>0.27</v>
      </c>
      <c r="G10">
        <v>0.42349999999999999</v>
      </c>
      <c r="H10">
        <v>-4.861E-2</v>
      </c>
      <c r="I10" s="40">
        <v>37</v>
      </c>
      <c r="J10" s="56">
        <f t="shared" si="1"/>
        <v>69.183999999999997</v>
      </c>
      <c r="L10" s="57">
        <f t="shared" si="2"/>
        <v>2022.5611111111111</v>
      </c>
      <c r="M10" s="56">
        <f t="shared" si="0"/>
        <v>69.232609999999994</v>
      </c>
      <c r="N10" s="56">
        <f t="shared" si="3"/>
        <v>69.22906494140625</v>
      </c>
      <c r="O10" s="50">
        <f t="shared" si="4"/>
        <v>3.5450585937439882E-3</v>
      </c>
    </row>
    <row r="11" spans="1:21">
      <c r="A11" s="47"/>
      <c r="B11">
        <v>2022</v>
      </c>
      <c r="C11">
        <v>7</v>
      </c>
      <c r="D11">
        <v>24</v>
      </c>
      <c r="E11">
        <v>59784</v>
      </c>
      <c r="F11">
        <v>0.27100000000000002</v>
      </c>
      <c r="G11">
        <v>0.42170000000000002</v>
      </c>
      <c r="H11">
        <v>-4.7239999999999997E-2</v>
      </c>
      <c r="I11" s="40">
        <v>37</v>
      </c>
      <c r="J11" s="56">
        <f t="shared" si="1"/>
        <v>69.183999999999997</v>
      </c>
      <c r="L11" s="57">
        <f t="shared" si="2"/>
        <v>2022.5638888888889</v>
      </c>
      <c r="M11" s="56">
        <f t="shared" si="0"/>
        <v>69.23124</v>
      </c>
      <c r="N11" s="56">
        <f t="shared" si="3"/>
        <v>69.22784423828125</v>
      </c>
      <c r="O11" s="50">
        <f t="shared" si="4"/>
        <v>3.395761718749668E-3</v>
      </c>
    </row>
    <row r="12" spans="1:21">
      <c r="A12" s="47"/>
      <c r="B12">
        <v>2022</v>
      </c>
      <c r="C12">
        <v>7</v>
      </c>
      <c r="D12">
        <v>25</v>
      </c>
      <c r="E12">
        <v>59785</v>
      </c>
      <c r="F12">
        <v>0.27189999999999998</v>
      </c>
      <c r="G12">
        <v>0.4199</v>
      </c>
      <c r="H12">
        <v>-4.573E-2</v>
      </c>
      <c r="I12" s="40">
        <v>37</v>
      </c>
      <c r="J12" s="56">
        <f t="shared" si="1"/>
        <v>69.183999999999997</v>
      </c>
      <c r="L12" s="57">
        <f t="shared" si="2"/>
        <v>2022.5666666666666</v>
      </c>
      <c r="M12" s="56">
        <f t="shared" si="0"/>
        <v>69.229730000000004</v>
      </c>
      <c r="N12" s="56">
        <f t="shared" si="3"/>
        <v>69.22662353515625</v>
      </c>
      <c r="O12" s="50">
        <f t="shared" si="4"/>
        <v>3.1064648437535425E-3</v>
      </c>
    </row>
    <row r="13" spans="1:21">
      <c r="A13" s="47"/>
      <c r="B13">
        <v>2022</v>
      </c>
      <c r="C13">
        <v>7</v>
      </c>
      <c r="D13">
        <v>26</v>
      </c>
      <c r="E13">
        <v>59786</v>
      </c>
      <c r="F13">
        <v>0.27279999999999999</v>
      </c>
      <c r="G13">
        <v>0.41810000000000003</v>
      </c>
      <c r="H13">
        <v>-4.4119999999999999E-2</v>
      </c>
      <c r="I13" s="40">
        <v>37</v>
      </c>
      <c r="J13" s="56">
        <f t="shared" si="1"/>
        <v>69.183999999999997</v>
      </c>
      <c r="L13" s="57">
        <f t="shared" si="2"/>
        <v>2022.5694444444443</v>
      </c>
      <c r="M13" s="56">
        <f t="shared" si="0"/>
        <v>69.228120000000004</v>
      </c>
      <c r="N13" s="56">
        <f t="shared" si="3"/>
        <v>69.22564697265625</v>
      </c>
      <c r="O13" s="50">
        <f t="shared" si="4"/>
        <v>2.4730273437540973E-3</v>
      </c>
    </row>
    <row r="14" spans="1:21">
      <c r="A14" s="47"/>
      <c r="B14">
        <v>2022</v>
      </c>
      <c r="C14">
        <v>7</v>
      </c>
      <c r="D14">
        <v>27</v>
      </c>
      <c r="E14">
        <v>59787</v>
      </c>
      <c r="F14">
        <v>0.2737</v>
      </c>
      <c r="G14">
        <v>0.4163</v>
      </c>
      <c r="H14">
        <v>-4.249E-2</v>
      </c>
      <c r="I14" s="40">
        <v>37</v>
      </c>
      <c r="J14" s="56">
        <f t="shared" si="1"/>
        <v>69.183999999999997</v>
      </c>
      <c r="L14" s="57">
        <f t="shared" si="2"/>
        <v>2022.5722222222223</v>
      </c>
      <c r="M14" s="56">
        <f t="shared" si="0"/>
        <v>69.226489999999998</v>
      </c>
      <c r="N14" s="56">
        <f t="shared" si="3"/>
        <v>69.22393798828125</v>
      </c>
      <c r="O14" s="50">
        <f t="shared" si="4"/>
        <v>2.5520117187483038E-3</v>
      </c>
    </row>
    <row r="15" spans="1:21">
      <c r="A15" s="47"/>
      <c r="B15">
        <v>2022</v>
      </c>
      <c r="C15">
        <v>7</v>
      </c>
      <c r="D15">
        <v>28</v>
      </c>
      <c r="E15">
        <v>59788</v>
      </c>
      <c r="F15">
        <v>0.27450000000000002</v>
      </c>
      <c r="G15">
        <v>0.41449999999999998</v>
      </c>
      <c r="H15">
        <v>-4.0910000000000002E-2</v>
      </c>
      <c r="I15" s="40">
        <v>37</v>
      </c>
      <c r="J15" s="56">
        <f t="shared" si="1"/>
        <v>69.183999999999997</v>
      </c>
      <c r="L15" s="57">
        <f t="shared" si="2"/>
        <v>2022.575</v>
      </c>
      <c r="M15" s="56">
        <f t="shared" si="0"/>
        <v>69.224909999999994</v>
      </c>
      <c r="N15" s="56">
        <f t="shared" si="3"/>
        <v>69.22271728515625</v>
      </c>
      <c r="O15" s="50">
        <f t="shared" si="4"/>
        <v>2.1927148437441701E-3</v>
      </c>
    </row>
    <row r="16" spans="1:21">
      <c r="A16" s="47"/>
      <c r="B16">
        <v>2022</v>
      </c>
      <c r="C16">
        <v>7</v>
      </c>
      <c r="D16">
        <v>29</v>
      </c>
      <c r="E16">
        <v>59789</v>
      </c>
      <c r="F16">
        <v>0.2752</v>
      </c>
      <c r="G16">
        <v>0.41270000000000001</v>
      </c>
      <c r="H16">
        <v>-3.9440000000000003E-2</v>
      </c>
      <c r="I16" s="40">
        <v>37</v>
      </c>
      <c r="J16" s="56">
        <f t="shared" si="1"/>
        <v>69.183999999999997</v>
      </c>
      <c r="L16" s="57">
        <f t="shared" si="2"/>
        <v>2022.5777777777778</v>
      </c>
      <c r="M16" s="56">
        <f t="shared" si="0"/>
        <v>69.223439999999997</v>
      </c>
      <c r="N16" s="56">
        <f t="shared" si="3"/>
        <v>69.22149658203125</v>
      </c>
      <c r="O16" s="50">
        <f t="shared" si="4"/>
        <v>1.9434179687465303E-3</v>
      </c>
    </row>
    <row r="17" spans="1:15">
      <c r="A17" s="47"/>
      <c r="B17">
        <v>2022</v>
      </c>
      <c r="C17">
        <v>7</v>
      </c>
      <c r="D17">
        <v>30</v>
      </c>
      <c r="E17">
        <v>59790</v>
      </c>
      <c r="F17">
        <v>0.27600000000000002</v>
      </c>
      <c r="G17">
        <v>0.41089999999999999</v>
      </c>
      <c r="H17">
        <v>-3.8150000000000003E-2</v>
      </c>
      <c r="I17" s="40">
        <v>37</v>
      </c>
      <c r="J17" s="56">
        <f t="shared" si="1"/>
        <v>69.183999999999997</v>
      </c>
      <c r="L17" s="57">
        <f t="shared" si="2"/>
        <v>2022.5805555555555</v>
      </c>
      <c r="M17" s="56">
        <f t="shared" si="0"/>
        <v>69.222149999999999</v>
      </c>
      <c r="N17" s="56">
        <f t="shared" si="3"/>
        <v>69.22027587890625</v>
      </c>
      <c r="O17" s="50">
        <f t="shared" si="4"/>
        <v>1.8741210937491815E-3</v>
      </c>
    </row>
    <row r="18" spans="1:15">
      <c r="A18" s="47"/>
      <c r="B18">
        <v>2022</v>
      </c>
      <c r="C18">
        <v>7</v>
      </c>
      <c r="D18">
        <v>31</v>
      </c>
      <c r="E18">
        <v>59791</v>
      </c>
      <c r="F18">
        <v>0.2767</v>
      </c>
      <c r="G18">
        <v>0.40910000000000002</v>
      </c>
      <c r="H18">
        <v>-3.7069999999999999E-2</v>
      </c>
      <c r="I18" s="40">
        <v>37</v>
      </c>
      <c r="J18" s="56">
        <f t="shared" si="1"/>
        <v>69.183999999999997</v>
      </c>
      <c r="L18" s="57">
        <f t="shared" si="2"/>
        <v>2022.5833333333333</v>
      </c>
      <c r="M18" s="56">
        <f t="shared" si="0"/>
        <v>69.221069999999997</v>
      </c>
      <c r="N18" s="56">
        <f t="shared" si="3"/>
        <v>69.21905517578125</v>
      </c>
      <c r="O18" s="50">
        <f t="shared" si="4"/>
        <v>2.0148242187474352E-3</v>
      </c>
    </row>
    <row r="19" spans="1:15">
      <c r="A19" s="47"/>
      <c r="B19">
        <v>2022</v>
      </c>
      <c r="C19">
        <v>8</v>
      </c>
      <c r="D19">
        <v>1</v>
      </c>
      <c r="E19">
        <v>59792</v>
      </c>
      <c r="F19">
        <v>0.27739999999999998</v>
      </c>
      <c r="G19">
        <v>0.40720000000000001</v>
      </c>
      <c r="H19">
        <v>-3.6179999999999997E-2</v>
      </c>
      <c r="I19" s="40">
        <v>37</v>
      </c>
      <c r="J19" s="56">
        <f t="shared" si="1"/>
        <v>69.183999999999997</v>
      </c>
      <c r="L19" s="57">
        <f t="shared" si="2"/>
        <v>2022.5833333333333</v>
      </c>
      <c r="M19" s="56">
        <f t="shared" si="0"/>
        <v>69.220179999999999</v>
      </c>
      <c r="N19" s="56">
        <f t="shared" si="3"/>
        <v>69.21783447265625</v>
      </c>
      <c r="O19" s="50">
        <f t="shared" si="4"/>
        <v>2.3455273437491542E-3</v>
      </c>
    </row>
    <row r="20" spans="1:15">
      <c r="A20" s="47"/>
      <c r="B20">
        <v>2022</v>
      </c>
      <c r="C20">
        <v>8</v>
      </c>
      <c r="D20">
        <v>2</v>
      </c>
      <c r="E20">
        <v>59793</v>
      </c>
      <c r="F20">
        <v>0.27810000000000001</v>
      </c>
      <c r="G20">
        <v>0.40539999999999998</v>
      </c>
      <c r="H20">
        <v>-3.5459999999999998E-2</v>
      </c>
      <c r="I20" s="40">
        <v>37</v>
      </c>
      <c r="J20" s="56">
        <f t="shared" si="1"/>
        <v>69.183999999999997</v>
      </c>
      <c r="L20" s="57">
        <f t="shared" si="2"/>
        <v>2022.5861111111112</v>
      </c>
      <c r="M20" s="56">
        <f t="shared" si="0"/>
        <v>69.219459999999998</v>
      </c>
      <c r="N20" s="56">
        <f t="shared" si="3"/>
        <v>69.21685791015625</v>
      </c>
      <c r="O20" s="50">
        <f t="shared" si="4"/>
        <v>2.60208984374799E-3</v>
      </c>
    </row>
    <row r="21" spans="1:15">
      <c r="A21" s="47"/>
      <c r="B21">
        <v>2022</v>
      </c>
      <c r="C21">
        <v>8</v>
      </c>
      <c r="D21">
        <v>3</v>
      </c>
      <c r="E21">
        <v>59794</v>
      </c>
      <c r="F21">
        <v>0.2787</v>
      </c>
      <c r="G21">
        <v>0.40360000000000001</v>
      </c>
      <c r="H21">
        <v>-3.4849999999999999E-2</v>
      </c>
      <c r="I21" s="40">
        <v>37</v>
      </c>
      <c r="J21" s="56">
        <f t="shared" si="1"/>
        <v>69.183999999999997</v>
      </c>
      <c r="L21" s="57">
        <f t="shared" si="2"/>
        <v>2022.588888888889</v>
      </c>
      <c r="M21" s="56">
        <f t="shared" si="0"/>
        <v>69.218850000000003</v>
      </c>
      <c r="N21" s="56">
        <f t="shared" si="3"/>
        <v>69.21514892578125</v>
      </c>
      <c r="O21" s="50">
        <f t="shared" si="4"/>
        <v>3.7010742187533197E-3</v>
      </c>
    </row>
    <row r="22" spans="1:15">
      <c r="A22" s="47"/>
      <c r="B22">
        <v>2022</v>
      </c>
      <c r="C22">
        <v>8</v>
      </c>
      <c r="D22">
        <v>4</v>
      </c>
      <c r="E22">
        <v>59795</v>
      </c>
      <c r="F22">
        <v>0.27929999999999999</v>
      </c>
      <c r="G22">
        <v>0.4017</v>
      </c>
      <c r="H22">
        <v>-3.4270000000000002E-2</v>
      </c>
      <c r="I22" s="40">
        <v>37</v>
      </c>
      <c r="J22" s="56">
        <f t="shared" si="1"/>
        <v>69.183999999999997</v>
      </c>
      <c r="L22" s="57">
        <f t="shared" si="2"/>
        <v>2022.5916666666667</v>
      </c>
      <c r="M22" s="56">
        <f t="shared" si="0"/>
        <v>69.218270000000004</v>
      </c>
      <c r="N22" s="56">
        <f t="shared" si="3"/>
        <v>69.21441650390625</v>
      </c>
      <c r="O22" s="50">
        <f t="shared" si="4"/>
        <v>3.8534960937539608E-3</v>
      </c>
    </row>
    <row r="23" spans="1:15">
      <c r="A23" s="47"/>
      <c r="B23">
        <v>2022</v>
      </c>
      <c r="C23">
        <v>8</v>
      </c>
      <c r="D23">
        <v>5</v>
      </c>
      <c r="E23">
        <v>59796</v>
      </c>
      <c r="F23">
        <v>0.27989999999999998</v>
      </c>
      <c r="G23">
        <v>0.39989999999999998</v>
      </c>
      <c r="H23">
        <v>-3.363E-2</v>
      </c>
      <c r="I23" s="40">
        <v>37</v>
      </c>
      <c r="J23" s="56">
        <f t="shared" si="1"/>
        <v>69.183999999999997</v>
      </c>
      <c r="L23" s="57">
        <f t="shared" si="2"/>
        <v>2022.5944444444444</v>
      </c>
      <c r="M23" s="56">
        <f t="shared" si="0"/>
        <v>69.21763</v>
      </c>
      <c r="N23" s="56">
        <f t="shared" si="3"/>
        <v>69.21319580078125</v>
      </c>
      <c r="O23" s="50">
        <f t="shared" si="4"/>
        <v>4.4341992187497681E-3</v>
      </c>
    </row>
    <row r="24" spans="1:15">
      <c r="A24" s="47"/>
      <c r="B24">
        <v>2022</v>
      </c>
      <c r="C24">
        <v>8</v>
      </c>
      <c r="D24">
        <v>6</v>
      </c>
      <c r="E24">
        <v>59797</v>
      </c>
      <c r="F24">
        <v>0.28050000000000003</v>
      </c>
      <c r="G24">
        <v>0.39800000000000002</v>
      </c>
      <c r="H24">
        <v>-3.2849999999999997E-2</v>
      </c>
      <c r="I24" s="40">
        <v>37</v>
      </c>
      <c r="J24" s="56">
        <f t="shared" si="1"/>
        <v>69.183999999999997</v>
      </c>
      <c r="L24" s="57">
        <f t="shared" si="2"/>
        <v>2022.5972222222222</v>
      </c>
      <c r="M24" s="56">
        <f t="shared" si="0"/>
        <v>69.216849999999994</v>
      </c>
      <c r="N24" s="56">
        <f t="shared" si="3"/>
        <v>69.21197509765625</v>
      </c>
      <c r="O24" s="50">
        <f t="shared" si="4"/>
        <v>4.87490234374377E-3</v>
      </c>
    </row>
    <row r="25" spans="1:15">
      <c r="A25" s="47"/>
      <c r="B25">
        <v>2022</v>
      </c>
      <c r="C25">
        <v>8</v>
      </c>
      <c r="D25">
        <v>7</v>
      </c>
      <c r="E25">
        <v>59798</v>
      </c>
      <c r="F25">
        <v>0.28100000000000003</v>
      </c>
      <c r="G25">
        <v>0.3962</v>
      </c>
      <c r="H25">
        <v>-3.1859999999999999E-2</v>
      </c>
      <c r="I25" s="40">
        <v>37</v>
      </c>
      <c r="J25" s="56">
        <f t="shared" si="1"/>
        <v>69.183999999999997</v>
      </c>
      <c r="L25" s="57">
        <f t="shared" si="2"/>
        <v>2022.6</v>
      </c>
      <c r="M25" s="56">
        <f t="shared" si="0"/>
        <v>69.215859999999992</v>
      </c>
      <c r="N25" s="56">
        <f t="shared" si="3"/>
        <v>69.21075439453125</v>
      </c>
      <c r="O25" s="50">
        <f t="shared" si="4"/>
        <v>5.1056054687421693E-3</v>
      </c>
    </row>
    <row r="26" spans="1:15">
      <c r="A26" s="47"/>
      <c r="B26">
        <v>2022</v>
      </c>
      <c r="C26">
        <v>8</v>
      </c>
      <c r="D26">
        <v>8</v>
      </c>
      <c r="E26">
        <v>59799</v>
      </c>
      <c r="F26">
        <v>0.28149999999999997</v>
      </c>
      <c r="G26">
        <v>0.39429999999999998</v>
      </c>
      <c r="H26">
        <v>-3.0669999999999999E-2</v>
      </c>
      <c r="I26" s="40">
        <v>37</v>
      </c>
      <c r="J26" s="56">
        <f t="shared" si="1"/>
        <v>69.183999999999997</v>
      </c>
      <c r="L26" s="57">
        <f t="shared" si="2"/>
        <v>2022.6027777777779</v>
      </c>
      <c r="M26" s="56">
        <f t="shared" si="0"/>
        <v>69.214669999999998</v>
      </c>
      <c r="N26" s="56">
        <f t="shared" si="3"/>
        <v>69.21026611328125</v>
      </c>
      <c r="O26" s="50">
        <f t="shared" si="4"/>
        <v>4.4038867187481401E-3</v>
      </c>
    </row>
    <row r="27" spans="1:15">
      <c r="A27" s="47"/>
      <c r="B27">
        <v>2022</v>
      </c>
      <c r="C27">
        <v>8</v>
      </c>
      <c r="D27">
        <v>9</v>
      </c>
      <c r="E27">
        <v>59800</v>
      </c>
      <c r="F27">
        <v>0.28199999999999997</v>
      </c>
      <c r="G27">
        <v>0.39240000000000003</v>
      </c>
      <c r="H27">
        <v>-2.9309999999999999E-2</v>
      </c>
      <c r="I27" s="40">
        <v>37</v>
      </c>
      <c r="J27" s="56">
        <f t="shared" si="1"/>
        <v>69.183999999999997</v>
      </c>
      <c r="L27" s="57">
        <f t="shared" si="2"/>
        <v>2022.6055555555556</v>
      </c>
      <c r="M27" s="56">
        <f t="shared" si="0"/>
        <v>69.213309999999993</v>
      </c>
      <c r="N27" s="56">
        <f t="shared" si="3"/>
        <v>69.20953369140625</v>
      </c>
      <c r="O27" s="50">
        <f t="shared" si="4"/>
        <v>3.7763085937427832E-3</v>
      </c>
    </row>
    <row r="28" spans="1:15">
      <c r="A28" s="47"/>
      <c r="B28">
        <v>2022</v>
      </c>
      <c r="C28">
        <v>8</v>
      </c>
      <c r="D28">
        <v>10</v>
      </c>
      <c r="E28">
        <v>59801</v>
      </c>
      <c r="F28">
        <v>0.28239999999999998</v>
      </c>
      <c r="G28">
        <v>0.39050000000000001</v>
      </c>
      <c r="H28">
        <v>-2.793E-2</v>
      </c>
      <c r="I28" s="40">
        <v>37</v>
      </c>
      <c r="J28" s="56">
        <f t="shared" si="1"/>
        <v>69.183999999999997</v>
      </c>
      <c r="L28" s="57">
        <f t="shared" si="2"/>
        <v>2022.6083333333333</v>
      </c>
      <c r="M28" s="56">
        <f t="shared" si="0"/>
        <v>69.211929999999995</v>
      </c>
      <c r="N28" s="56">
        <f t="shared" si="3"/>
        <v>69.20880126953125</v>
      </c>
      <c r="O28" s="50">
        <f t="shared" si="4"/>
        <v>3.1287304687452888E-3</v>
      </c>
    </row>
    <row r="29" spans="1:15">
      <c r="A29" s="47"/>
      <c r="B29">
        <v>2022</v>
      </c>
      <c r="C29">
        <v>8</v>
      </c>
      <c r="D29">
        <v>11</v>
      </c>
      <c r="E29">
        <v>59802</v>
      </c>
      <c r="F29">
        <v>0.2828</v>
      </c>
      <c r="G29">
        <v>0.3886</v>
      </c>
      <c r="H29">
        <v>-2.666E-2</v>
      </c>
      <c r="I29" s="40">
        <v>37</v>
      </c>
      <c r="J29" s="56">
        <f t="shared" si="1"/>
        <v>69.183999999999997</v>
      </c>
      <c r="L29" s="57">
        <f t="shared" si="2"/>
        <v>2022.6111111111111</v>
      </c>
      <c r="M29" s="56">
        <f t="shared" si="0"/>
        <v>69.210660000000004</v>
      </c>
      <c r="N29" s="56">
        <f t="shared" si="3"/>
        <v>69.20709228515625</v>
      </c>
      <c r="O29" s="50">
        <f t="shared" si="4"/>
        <v>3.5677148437542883E-3</v>
      </c>
    </row>
    <row r="30" spans="1:15">
      <c r="A30" s="47"/>
      <c r="B30">
        <v>2022</v>
      </c>
      <c r="C30">
        <v>8</v>
      </c>
      <c r="D30">
        <v>12</v>
      </c>
      <c r="E30">
        <v>59803</v>
      </c>
      <c r="F30">
        <v>0.28320000000000001</v>
      </c>
      <c r="G30">
        <v>0.38669999999999999</v>
      </c>
      <c r="H30">
        <v>-2.562E-2</v>
      </c>
      <c r="I30" s="40">
        <v>37</v>
      </c>
      <c r="J30" s="56">
        <f t="shared" si="1"/>
        <v>69.183999999999997</v>
      </c>
      <c r="L30" s="57">
        <f t="shared" si="2"/>
        <v>2022.6138888888888</v>
      </c>
      <c r="M30" s="56">
        <f t="shared" si="0"/>
        <v>69.209620000000001</v>
      </c>
      <c r="N30" s="56">
        <f t="shared" si="3"/>
        <v>69.20733642578125</v>
      </c>
      <c r="O30" s="50">
        <f t="shared" si="4"/>
        <v>2.2835742187510277E-3</v>
      </c>
    </row>
    <row r="31" spans="1:15">
      <c r="A31" s="47"/>
      <c r="B31">
        <v>2022</v>
      </c>
      <c r="C31">
        <v>8</v>
      </c>
      <c r="D31">
        <v>13</v>
      </c>
      <c r="E31">
        <v>59804</v>
      </c>
      <c r="F31">
        <v>0.28349999999999997</v>
      </c>
      <c r="G31">
        <v>0.38479999999999998</v>
      </c>
      <c r="H31">
        <v>-2.486E-2</v>
      </c>
      <c r="I31" s="40">
        <v>37</v>
      </c>
      <c r="J31" s="56">
        <f t="shared" si="1"/>
        <v>69.183999999999997</v>
      </c>
      <c r="L31" s="57">
        <f t="shared" si="2"/>
        <v>2022.6166666666666</v>
      </c>
      <c r="M31" s="56">
        <f t="shared" si="0"/>
        <v>69.208860000000001</v>
      </c>
      <c r="N31" s="56">
        <f t="shared" si="3"/>
        <v>69.20562744140625</v>
      </c>
      <c r="O31" s="50">
        <f t="shared" si="4"/>
        <v>3.2325585937513779E-3</v>
      </c>
    </row>
    <row r="32" spans="1:15">
      <c r="A32" s="47"/>
      <c r="B32">
        <v>2022</v>
      </c>
      <c r="C32">
        <v>8</v>
      </c>
      <c r="D32">
        <v>14</v>
      </c>
      <c r="E32">
        <v>59805</v>
      </c>
      <c r="F32">
        <v>0.2838</v>
      </c>
      <c r="G32">
        <v>0.38290000000000002</v>
      </c>
      <c r="H32">
        <v>-2.4320000000000001E-2</v>
      </c>
      <c r="I32" s="40">
        <v>37</v>
      </c>
      <c r="J32" s="56">
        <f t="shared" si="1"/>
        <v>69.183999999999997</v>
      </c>
      <c r="L32" s="57">
        <f t="shared" si="2"/>
        <v>2022.6194444444445</v>
      </c>
      <c r="M32" s="56">
        <f t="shared" si="0"/>
        <v>69.208320000000001</v>
      </c>
      <c r="N32" s="56">
        <f t="shared" si="3"/>
        <v>69.20513916015625</v>
      </c>
      <c r="O32" s="50">
        <f t="shared" si="4"/>
        <v>3.1808398437505048E-3</v>
      </c>
    </row>
    <row r="33" spans="1:40">
      <c r="A33" s="47"/>
      <c r="B33">
        <v>2022</v>
      </c>
      <c r="C33">
        <v>8</v>
      </c>
      <c r="D33">
        <v>15</v>
      </c>
      <c r="E33">
        <v>59806</v>
      </c>
      <c r="F33">
        <v>0.28410000000000002</v>
      </c>
      <c r="G33">
        <v>0.38090000000000002</v>
      </c>
      <c r="H33">
        <v>-2.393E-2</v>
      </c>
      <c r="I33" s="40">
        <v>37</v>
      </c>
      <c r="J33" s="56">
        <f t="shared" si="1"/>
        <v>69.183999999999997</v>
      </c>
      <c r="L33" s="57">
        <f t="shared" si="2"/>
        <v>2022.6222222222223</v>
      </c>
      <c r="M33" s="56">
        <f t="shared" si="0"/>
        <v>69.20792999999999</v>
      </c>
      <c r="N33" s="56">
        <f t="shared" si="3"/>
        <v>69.20440673828125</v>
      </c>
      <c r="O33" s="50">
        <f t="shared" si="4"/>
        <v>3.5232617187404003E-3</v>
      </c>
    </row>
    <row r="34" spans="1:40">
      <c r="A34" s="47"/>
      <c r="B34">
        <v>2022</v>
      </c>
      <c r="C34">
        <v>8</v>
      </c>
      <c r="D34">
        <v>16</v>
      </c>
      <c r="E34">
        <v>59807</v>
      </c>
      <c r="F34">
        <v>0.2843</v>
      </c>
      <c r="G34">
        <v>0.379</v>
      </c>
      <c r="H34">
        <v>-2.3529999999999999E-2</v>
      </c>
      <c r="I34" s="40">
        <v>37</v>
      </c>
      <c r="J34" s="56">
        <f t="shared" si="1"/>
        <v>69.183999999999997</v>
      </c>
      <c r="L34" s="57">
        <f t="shared" si="2"/>
        <v>2022.625</v>
      </c>
      <c r="M34" s="56">
        <f t="shared" si="0"/>
        <v>69.207529999999991</v>
      </c>
      <c r="N34" s="56">
        <f t="shared" si="3"/>
        <v>69.20318603515625</v>
      </c>
      <c r="O34" s="50">
        <f t="shared" si="4"/>
        <v>4.3439648437413325E-3</v>
      </c>
    </row>
    <row r="35" spans="1:40">
      <c r="A35" s="47"/>
      <c r="B35">
        <v>2022</v>
      </c>
      <c r="C35">
        <v>8</v>
      </c>
      <c r="D35">
        <v>17</v>
      </c>
      <c r="E35">
        <v>59808</v>
      </c>
      <c r="F35">
        <v>0.28460000000000002</v>
      </c>
      <c r="G35">
        <v>0.37709999999999999</v>
      </c>
      <c r="H35">
        <v>-2.3029999999999998E-2</v>
      </c>
      <c r="I35" s="40">
        <v>37</v>
      </c>
      <c r="J35" s="56">
        <f t="shared" si="1"/>
        <v>69.183999999999997</v>
      </c>
      <c r="L35" s="57">
        <f t="shared" si="2"/>
        <v>2022.6277777777777</v>
      </c>
      <c r="M35" s="56">
        <f t="shared" si="0"/>
        <v>69.207030000000003</v>
      </c>
      <c r="N35" s="56">
        <f t="shared" si="3"/>
        <v>69.20294189453125</v>
      </c>
      <c r="O35" s="50">
        <f t="shared" si="4"/>
        <v>4.0881054687531559E-3</v>
      </c>
    </row>
    <row r="36" spans="1:40">
      <c r="A36" s="47"/>
      <c r="B36">
        <v>2022</v>
      </c>
      <c r="C36">
        <v>8</v>
      </c>
      <c r="D36">
        <v>18</v>
      </c>
      <c r="E36">
        <v>59809</v>
      </c>
      <c r="F36">
        <v>0.28470000000000001</v>
      </c>
      <c r="G36">
        <v>0.37509999999999999</v>
      </c>
      <c r="H36">
        <v>-2.2360000000000001E-2</v>
      </c>
      <c r="I36" s="40">
        <v>37</v>
      </c>
      <c r="J36" s="56">
        <f t="shared" si="1"/>
        <v>69.183999999999997</v>
      </c>
      <c r="L36" s="57">
        <f t="shared" si="2"/>
        <v>2022.6305555555555</v>
      </c>
      <c r="M36" s="56">
        <f t="shared" si="0"/>
        <v>69.206360000000004</v>
      </c>
      <c r="N36" s="56">
        <f t="shared" si="3"/>
        <v>69.20172119140625</v>
      </c>
      <c r="O36" s="50">
        <f t="shared" si="4"/>
        <v>4.6388085937536516E-3</v>
      </c>
    </row>
    <row r="37" spans="1:40">
      <c r="A37" s="47"/>
      <c r="B37">
        <v>2022</v>
      </c>
      <c r="C37">
        <v>8</v>
      </c>
      <c r="D37">
        <v>19</v>
      </c>
      <c r="E37">
        <v>59810</v>
      </c>
      <c r="F37">
        <v>0.28489999999999999</v>
      </c>
      <c r="G37">
        <v>0.37319999999999998</v>
      </c>
      <c r="H37">
        <v>-2.1489999999999999E-2</v>
      </c>
      <c r="I37" s="40">
        <v>37</v>
      </c>
      <c r="J37" s="56">
        <f t="shared" si="1"/>
        <v>69.183999999999997</v>
      </c>
      <c r="L37" s="57">
        <f t="shared" si="2"/>
        <v>2022.6333333333334</v>
      </c>
      <c r="M37" s="56">
        <f t="shared" si="0"/>
        <v>69.205489999999998</v>
      </c>
      <c r="N37" s="56">
        <f t="shared" si="3"/>
        <v>69.20098876953125</v>
      </c>
      <c r="O37" s="50">
        <f t="shared" si="4"/>
        <v>4.501230468747508E-3</v>
      </c>
    </row>
    <row r="38" spans="1:40">
      <c r="A38" s="47"/>
      <c r="B38">
        <v>2022</v>
      </c>
      <c r="C38">
        <v>8</v>
      </c>
      <c r="D38">
        <v>20</v>
      </c>
      <c r="E38">
        <v>59811</v>
      </c>
      <c r="F38">
        <v>0.28499999999999998</v>
      </c>
      <c r="G38">
        <v>0.37119999999999997</v>
      </c>
      <c r="H38">
        <v>-2.043E-2</v>
      </c>
      <c r="I38" s="40">
        <v>37</v>
      </c>
      <c r="J38" s="56">
        <f t="shared" si="1"/>
        <v>69.183999999999997</v>
      </c>
      <c r="L38" s="57">
        <f t="shared" si="2"/>
        <v>2022.6361111111112</v>
      </c>
      <c r="M38" s="56">
        <f t="shared" si="0"/>
        <v>69.204430000000002</v>
      </c>
      <c r="N38" s="56">
        <f t="shared" si="3"/>
        <v>69.20050048828125</v>
      </c>
      <c r="O38" s="50">
        <f t="shared" si="4"/>
        <v>3.92951171875211E-3</v>
      </c>
    </row>
    <row r="39" spans="1:40">
      <c r="A39" s="47"/>
      <c r="B39">
        <v>2022</v>
      </c>
      <c r="C39">
        <v>8</v>
      </c>
      <c r="D39">
        <v>21</v>
      </c>
      <c r="E39">
        <v>59812</v>
      </c>
      <c r="F39">
        <v>0.28510000000000002</v>
      </c>
      <c r="G39">
        <v>0.36930000000000002</v>
      </c>
      <c r="H39">
        <v>-1.9230000000000001E-2</v>
      </c>
      <c r="I39" s="40">
        <v>37</v>
      </c>
      <c r="J39" s="56">
        <f t="shared" si="1"/>
        <v>69.183999999999997</v>
      </c>
      <c r="L39" s="57">
        <f t="shared" si="2"/>
        <v>2022.6388888888889</v>
      </c>
      <c r="M39" s="56">
        <f t="shared" si="0"/>
        <v>69.203229999999991</v>
      </c>
      <c r="N39" s="56">
        <f t="shared" si="3"/>
        <v>69.19976806640625</v>
      </c>
      <c r="O39" s="50">
        <f t="shared" si="4"/>
        <v>3.4619335937406959E-3</v>
      </c>
      <c r="AM39" t="s">
        <v>45</v>
      </c>
    </row>
    <row r="40" spans="1:40">
      <c r="A40" s="47"/>
      <c r="B40">
        <v>2022</v>
      </c>
      <c r="C40">
        <v>8</v>
      </c>
      <c r="D40">
        <v>22</v>
      </c>
      <c r="E40">
        <v>59813</v>
      </c>
      <c r="F40">
        <v>0.28510000000000002</v>
      </c>
      <c r="G40">
        <v>0.36730000000000002</v>
      </c>
      <c r="H40">
        <v>-1.7940000000000001E-2</v>
      </c>
      <c r="I40" s="40">
        <v>37</v>
      </c>
      <c r="J40" s="56">
        <f t="shared" si="1"/>
        <v>69.183999999999997</v>
      </c>
      <c r="L40" s="57">
        <f t="shared" si="2"/>
        <v>2022.6416666666667</v>
      </c>
      <c r="M40" s="56">
        <f t="shared" si="0"/>
        <v>69.201939999999993</v>
      </c>
      <c r="N40" s="56">
        <f t="shared" si="3"/>
        <v>69.19903564453125</v>
      </c>
      <c r="O40" s="50">
        <f t="shared" si="4"/>
        <v>2.904355468743347E-3</v>
      </c>
      <c r="AM40" t="s">
        <v>44</v>
      </c>
    </row>
    <row r="41" spans="1:40">
      <c r="A41" s="47"/>
      <c r="B41">
        <v>2022</v>
      </c>
      <c r="C41">
        <v>8</v>
      </c>
      <c r="D41">
        <v>23</v>
      </c>
      <c r="E41">
        <v>59814</v>
      </c>
      <c r="F41">
        <v>0.28520000000000001</v>
      </c>
      <c r="G41">
        <v>0.36530000000000001</v>
      </c>
      <c r="H41">
        <v>-1.6619999999999999E-2</v>
      </c>
      <c r="I41" s="40">
        <v>37</v>
      </c>
      <c r="J41" s="56">
        <f t="shared" si="1"/>
        <v>69.183999999999997</v>
      </c>
      <c r="L41" s="57">
        <f t="shared" si="2"/>
        <v>2022.6444444444444</v>
      </c>
      <c r="M41" s="56">
        <f t="shared" si="0"/>
        <v>69.200620000000001</v>
      </c>
      <c r="N41" s="56">
        <f t="shared" si="3"/>
        <v>69.19830322265625</v>
      </c>
      <c r="O41" s="50">
        <f t="shared" si="4"/>
        <v>2.3167773437506867E-3</v>
      </c>
    </row>
    <row r="42" spans="1:40">
      <c r="A42" s="47"/>
      <c r="B42">
        <v>2022</v>
      </c>
      <c r="C42">
        <v>8</v>
      </c>
      <c r="D42">
        <v>24</v>
      </c>
      <c r="E42">
        <v>59815</v>
      </c>
      <c r="F42">
        <v>0.28520000000000001</v>
      </c>
      <c r="G42">
        <v>0.3634</v>
      </c>
      <c r="H42">
        <v>-1.536E-2</v>
      </c>
      <c r="I42" s="40">
        <v>37</v>
      </c>
      <c r="J42" s="56">
        <f t="shared" si="1"/>
        <v>69.183999999999997</v>
      </c>
      <c r="L42" s="57">
        <f t="shared" si="2"/>
        <v>2022.6472222222221</v>
      </c>
      <c r="M42" s="56">
        <f t="shared" si="0"/>
        <v>69.199359999999999</v>
      </c>
      <c r="N42" s="56">
        <f t="shared" si="3"/>
        <v>69.19757080078125</v>
      </c>
      <c r="O42" s="50">
        <f t="shared" si="4"/>
        <v>1.7891992187486494E-3</v>
      </c>
      <c r="S42" s="52" t="s">
        <v>50</v>
      </c>
      <c r="AM42" t="s">
        <v>46</v>
      </c>
      <c r="AN42">
        <v>5.6113626895239598E-2</v>
      </c>
    </row>
    <row r="43" spans="1:40">
      <c r="A43" s="47"/>
      <c r="B43">
        <v>2022</v>
      </c>
      <c r="C43">
        <v>8</v>
      </c>
      <c r="D43">
        <v>25</v>
      </c>
      <c r="E43">
        <v>59816</v>
      </c>
      <c r="F43">
        <v>0.28510000000000002</v>
      </c>
      <c r="G43">
        <v>0.3614</v>
      </c>
      <c r="H43">
        <v>-1.421E-2</v>
      </c>
      <c r="I43" s="40">
        <v>37</v>
      </c>
      <c r="J43" s="56">
        <f t="shared" si="1"/>
        <v>69.183999999999997</v>
      </c>
      <c r="L43" s="57">
        <f t="shared" si="2"/>
        <v>2022.65</v>
      </c>
      <c r="M43" s="56">
        <f t="shared" si="0"/>
        <v>69.198210000000003</v>
      </c>
      <c r="N43" s="56">
        <f t="shared" si="3"/>
        <v>69.19683837890625</v>
      </c>
      <c r="O43" s="50">
        <f t="shared" si="4"/>
        <v>1.3716210937531059E-3</v>
      </c>
      <c r="S43" s="52">
        <v>-5.2890808476224404E-13</v>
      </c>
      <c r="T43" t="s">
        <v>54</v>
      </c>
      <c r="AM43" t="s">
        <v>47</v>
      </c>
      <c r="AN43">
        <v>-339.48488869678403</v>
      </c>
    </row>
    <row r="44" spans="1:40">
      <c r="A44" s="47"/>
      <c r="B44">
        <v>2022</v>
      </c>
      <c r="C44">
        <v>8</v>
      </c>
      <c r="D44">
        <v>26</v>
      </c>
      <c r="E44">
        <v>59817</v>
      </c>
      <c r="F44">
        <v>0.28499999999999998</v>
      </c>
      <c r="G44">
        <v>0.3594</v>
      </c>
      <c r="H44">
        <v>-1.323E-2</v>
      </c>
      <c r="I44" s="40">
        <v>37</v>
      </c>
      <c r="J44" s="56">
        <f t="shared" si="1"/>
        <v>69.183999999999997</v>
      </c>
      <c r="L44" s="57">
        <f t="shared" si="2"/>
        <v>2022.6527777777778</v>
      </c>
      <c r="M44" s="56">
        <f t="shared" si="0"/>
        <v>69.19722999999999</v>
      </c>
      <c r="N44" s="56">
        <f t="shared" si="3"/>
        <v>69.19683837890625</v>
      </c>
      <c r="O44" s="50">
        <f t="shared" si="4"/>
        <v>3.916210937404685E-4</v>
      </c>
      <c r="S44" s="52">
        <v>1.58529137391645E-7</v>
      </c>
      <c r="T44" t="s">
        <v>51</v>
      </c>
      <c r="AM44" t="s">
        <v>48</v>
      </c>
      <c r="AN44">
        <v>684622.19708024198</v>
      </c>
    </row>
    <row r="45" spans="1:40">
      <c r="A45" s="47"/>
      <c r="B45">
        <v>2022</v>
      </c>
      <c r="C45">
        <v>8</v>
      </c>
      <c r="D45">
        <v>27</v>
      </c>
      <c r="E45">
        <v>59818</v>
      </c>
      <c r="F45">
        <v>0.28489999999999999</v>
      </c>
      <c r="G45">
        <v>0.35749999999999998</v>
      </c>
      <c r="H45">
        <v>-1.247E-2</v>
      </c>
      <c r="I45" s="40">
        <v>37</v>
      </c>
      <c r="J45" s="56">
        <f t="shared" si="1"/>
        <v>69.183999999999997</v>
      </c>
      <c r="L45" s="57">
        <f t="shared" si="2"/>
        <v>2022.6555555555556</v>
      </c>
      <c r="M45" s="56">
        <f t="shared" si="0"/>
        <v>69.196469999999991</v>
      </c>
      <c r="N45" s="56">
        <f t="shared" si="3"/>
        <v>69.19659423828125</v>
      </c>
      <c r="O45" s="50">
        <f t="shared" si="4"/>
        <v>-1.2423828125918135E-4</v>
      </c>
      <c r="S45" s="52">
        <v>-1.90063060965729E-2</v>
      </c>
      <c r="T45" t="s">
        <v>46</v>
      </c>
      <c r="AM45" t="s">
        <v>9</v>
      </c>
      <c r="AN45">
        <v>-460214035.41691798</v>
      </c>
    </row>
    <row r="46" spans="1:40">
      <c r="A46" s="47"/>
      <c r="B46">
        <v>2022</v>
      </c>
      <c r="C46">
        <v>8</v>
      </c>
      <c r="D46">
        <v>28</v>
      </c>
      <c r="E46">
        <v>59819</v>
      </c>
      <c r="F46">
        <v>0.2848</v>
      </c>
      <c r="G46">
        <v>0.35549999999999998</v>
      </c>
      <c r="H46">
        <v>-1.193E-2</v>
      </c>
      <c r="I46" s="40">
        <v>37</v>
      </c>
      <c r="J46" s="56">
        <f t="shared" si="1"/>
        <v>69.183999999999997</v>
      </c>
      <c r="L46" s="57">
        <f t="shared" si="2"/>
        <v>2022.6583333333333</v>
      </c>
      <c r="M46" s="56">
        <f t="shared" si="0"/>
        <v>69.195930000000004</v>
      </c>
      <c r="N46" s="56">
        <f t="shared" si="3"/>
        <v>69.19537353515625</v>
      </c>
      <c r="O46" s="50">
        <f t="shared" si="4"/>
        <v>5.5646484375415639E-4</v>
      </c>
      <c r="S46" s="52">
        <v>1139.3471948741801</v>
      </c>
      <c r="T46" t="s">
        <v>47</v>
      </c>
    </row>
    <row r="47" spans="1:40">
      <c r="A47" s="47"/>
      <c r="B47">
        <v>2022</v>
      </c>
      <c r="C47">
        <v>8</v>
      </c>
      <c r="D47">
        <v>29</v>
      </c>
      <c r="E47">
        <v>59820</v>
      </c>
      <c r="F47">
        <v>0.28460000000000002</v>
      </c>
      <c r="G47">
        <v>0.35349999999999998</v>
      </c>
      <c r="H47">
        <v>-1.159E-2</v>
      </c>
      <c r="I47" s="40">
        <v>37</v>
      </c>
      <c r="J47" s="56">
        <f t="shared" si="1"/>
        <v>69.183999999999997</v>
      </c>
      <c r="L47" s="57">
        <f t="shared" si="2"/>
        <v>2022.661111111111</v>
      </c>
      <c r="M47" s="56">
        <f t="shared" si="0"/>
        <v>69.195589999999996</v>
      </c>
      <c r="N47" s="56">
        <f t="shared" si="3"/>
        <v>69.19464111328125</v>
      </c>
      <c r="O47" s="50">
        <f t="shared" si="4"/>
        <v>9.4888671874571173E-4</v>
      </c>
      <c r="S47" s="52">
        <v>-34149488.355673</v>
      </c>
      <c r="T47" t="s">
        <v>48</v>
      </c>
    </row>
    <row r="48" spans="1:40">
      <c r="A48" s="47"/>
      <c r="B48">
        <v>2022</v>
      </c>
      <c r="C48">
        <v>8</v>
      </c>
      <c r="D48">
        <v>30</v>
      </c>
      <c r="E48">
        <v>59821</v>
      </c>
      <c r="F48">
        <v>0.28439999999999999</v>
      </c>
      <c r="G48">
        <v>0.35160000000000002</v>
      </c>
      <c r="H48">
        <v>-1.14E-2</v>
      </c>
      <c r="I48" s="40">
        <v>37</v>
      </c>
      <c r="J48" s="56">
        <f t="shared" si="1"/>
        <v>69.183999999999997</v>
      </c>
      <c r="L48" s="57">
        <f t="shared" si="2"/>
        <v>2022.6638888888888</v>
      </c>
      <c r="M48" s="56">
        <f t="shared" si="0"/>
        <v>69.195399999999992</v>
      </c>
      <c r="N48" s="56">
        <f t="shared" si="3"/>
        <v>69.19390869140625</v>
      </c>
      <c r="O48" s="50">
        <f t="shared" si="4"/>
        <v>1.4913085937422466E-3</v>
      </c>
      <c r="S48" s="52">
        <v>409422822837.63898</v>
      </c>
      <c r="T48" t="s">
        <v>9</v>
      </c>
    </row>
    <row r="49" spans="1:21">
      <c r="A49" s="47"/>
      <c r="B49">
        <v>2022</v>
      </c>
      <c r="C49">
        <v>8</v>
      </c>
      <c r="D49">
        <v>31</v>
      </c>
      <c r="E49">
        <v>59822</v>
      </c>
      <c r="F49">
        <v>0.28420000000000001</v>
      </c>
      <c r="G49">
        <v>0.34960000000000002</v>
      </c>
      <c r="H49">
        <v>-1.128E-2</v>
      </c>
      <c r="I49" s="40">
        <v>37</v>
      </c>
      <c r="J49" s="56">
        <f t="shared" si="1"/>
        <v>69.183999999999997</v>
      </c>
      <c r="L49" s="57">
        <f t="shared" si="2"/>
        <v>2022.6666666666667</v>
      </c>
      <c r="M49" s="56">
        <f t="shared" si="0"/>
        <v>69.195279999999997</v>
      </c>
      <c r="N49" s="56">
        <f t="shared" si="3"/>
        <v>69.19366455078125</v>
      </c>
      <c r="O49" s="50">
        <f t="shared" si="4"/>
        <v>1.6154492187467895E-3</v>
      </c>
    </row>
    <row r="50" spans="1:21">
      <c r="A50" s="47"/>
      <c r="B50">
        <v>2022</v>
      </c>
      <c r="C50">
        <v>9</v>
      </c>
      <c r="D50">
        <v>1</v>
      </c>
      <c r="E50">
        <v>59823</v>
      </c>
      <c r="F50">
        <v>0.28389999999999999</v>
      </c>
      <c r="G50">
        <v>0.34760000000000002</v>
      </c>
      <c r="H50">
        <v>-1.112E-2</v>
      </c>
      <c r="I50" s="40">
        <v>37</v>
      </c>
      <c r="J50" s="56">
        <f t="shared" si="1"/>
        <v>69.183999999999997</v>
      </c>
      <c r="L50" s="57">
        <f t="shared" si="2"/>
        <v>2022.6666666666667</v>
      </c>
      <c r="M50" s="56">
        <f t="shared" si="0"/>
        <v>69.195120000000003</v>
      </c>
      <c r="N50" s="56">
        <f t="shared" si="3"/>
        <v>69.19317626953125</v>
      </c>
      <c r="O50" s="50">
        <f t="shared" si="4"/>
        <v>1.9437304687528467E-3</v>
      </c>
    </row>
    <row r="51" spans="1:21">
      <c r="A51" s="47"/>
      <c r="B51">
        <v>2022</v>
      </c>
      <c r="C51">
        <v>9</v>
      </c>
      <c r="D51">
        <v>2</v>
      </c>
      <c r="E51">
        <v>59824</v>
      </c>
      <c r="F51">
        <v>0.28360000000000002</v>
      </c>
      <c r="G51">
        <v>0.34570000000000001</v>
      </c>
      <c r="H51">
        <v>-1.082E-2</v>
      </c>
      <c r="I51" s="40">
        <v>37</v>
      </c>
      <c r="J51" s="56">
        <f t="shared" si="1"/>
        <v>69.183999999999997</v>
      </c>
      <c r="L51" s="57">
        <f t="shared" si="2"/>
        <v>2022.6694444444445</v>
      </c>
      <c r="M51" s="56">
        <f t="shared" si="0"/>
        <v>69.194819999999993</v>
      </c>
      <c r="N51" s="56">
        <f t="shared" si="3"/>
        <v>69.19293212890625</v>
      </c>
      <c r="O51" s="50">
        <f t="shared" si="4"/>
        <v>1.8878710937428878E-3</v>
      </c>
    </row>
    <row r="52" spans="1:21">
      <c r="A52" s="47"/>
      <c r="B52">
        <v>2022</v>
      </c>
      <c r="C52">
        <v>9</v>
      </c>
      <c r="D52">
        <v>3</v>
      </c>
      <c r="E52">
        <v>59825</v>
      </c>
      <c r="F52">
        <v>0.28320000000000001</v>
      </c>
      <c r="G52">
        <v>0.34370000000000001</v>
      </c>
      <c r="H52">
        <v>-1.0330000000000001E-2</v>
      </c>
      <c r="I52" s="40">
        <v>37</v>
      </c>
      <c r="J52" s="56">
        <f t="shared" si="1"/>
        <v>69.183999999999997</v>
      </c>
      <c r="L52" s="57">
        <f t="shared" si="2"/>
        <v>2022.6722222222222</v>
      </c>
      <c r="M52" s="56">
        <f t="shared" si="0"/>
        <v>69.194329999999994</v>
      </c>
      <c r="N52" s="56">
        <f t="shared" si="3"/>
        <v>69.19219970703125</v>
      </c>
      <c r="O52" s="50">
        <f t="shared" si="4"/>
        <v>2.1302929687436745E-3</v>
      </c>
    </row>
    <row r="53" spans="1:21">
      <c r="A53" s="47"/>
      <c r="B53">
        <v>2022</v>
      </c>
      <c r="C53">
        <v>9</v>
      </c>
      <c r="D53">
        <v>4</v>
      </c>
      <c r="E53">
        <v>59826</v>
      </c>
      <c r="F53">
        <v>0.28289999999999998</v>
      </c>
      <c r="G53">
        <v>0.3417</v>
      </c>
      <c r="H53">
        <v>-9.6299999999999997E-3</v>
      </c>
      <c r="I53" s="40">
        <v>37</v>
      </c>
      <c r="J53" s="56">
        <f t="shared" si="1"/>
        <v>69.183999999999997</v>
      </c>
      <c r="L53" s="57">
        <f t="shared" si="2"/>
        <v>2022.675</v>
      </c>
      <c r="M53" s="56">
        <f t="shared" si="0"/>
        <v>69.193629999999999</v>
      </c>
      <c r="N53" s="56">
        <f t="shared" si="3"/>
        <v>69.19195556640625</v>
      </c>
      <c r="O53" s="50">
        <f t="shared" si="4"/>
        <v>1.6744335937488586E-3</v>
      </c>
    </row>
    <row r="54" spans="1:21">
      <c r="A54" s="47"/>
      <c r="B54">
        <v>2022</v>
      </c>
      <c r="C54">
        <v>9</v>
      </c>
      <c r="D54">
        <v>5</v>
      </c>
      <c r="E54">
        <v>59827</v>
      </c>
      <c r="F54">
        <v>0.28249999999999997</v>
      </c>
      <c r="G54">
        <v>0.33979999999999999</v>
      </c>
      <c r="H54">
        <v>-8.7600000000000004E-3</v>
      </c>
      <c r="I54" s="40">
        <v>37</v>
      </c>
      <c r="J54" s="56">
        <f t="shared" si="1"/>
        <v>69.183999999999997</v>
      </c>
      <c r="L54" s="57">
        <f t="shared" si="2"/>
        <v>2022.6777777777777</v>
      </c>
      <c r="M54" s="56">
        <f t="shared" si="0"/>
        <v>69.192759999999993</v>
      </c>
      <c r="N54" s="56">
        <f t="shared" si="3"/>
        <v>69.19122314453125</v>
      </c>
      <c r="O54" s="50">
        <f t="shared" si="4"/>
        <v>1.5368554687427149E-3</v>
      </c>
      <c r="S54" s="61" t="s">
        <v>58</v>
      </c>
      <c r="U54" s="58"/>
    </row>
    <row r="55" spans="1:21">
      <c r="A55" s="47"/>
      <c r="B55">
        <v>2022</v>
      </c>
      <c r="C55">
        <v>9</v>
      </c>
      <c r="D55">
        <v>6</v>
      </c>
      <c r="E55">
        <v>59828</v>
      </c>
      <c r="F55">
        <v>0.28199999999999997</v>
      </c>
      <c r="G55">
        <v>0.33779999999999999</v>
      </c>
      <c r="H55">
        <v>-7.8200000000000006E-3</v>
      </c>
      <c r="I55" s="40">
        <v>37</v>
      </c>
      <c r="J55" s="56">
        <f t="shared" si="1"/>
        <v>69.183999999999997</v>
      </c>
      <c r="L55" s="57">
        <f t="shared" si="2"/>
        <v>2022.6805555555557</v>
      </c>
      <c r="M55" s="56">
        <f t="shared" si="0"/>
        <v>69.191819999999993</v>
      </c>
      <c r="N55" s="56">
        <f t="shared" si="3"/>
        <v>69.19097900390625</v>
      </c>
      <c r="O55" s="50">
        <f t="shared" si="4"/>
        <v>8.4099609374277406E-4</v>
      </c>
    </row>
    <row r="56" spans="1:21">
      <c r="A56" s="47"/>
      <c r="B56">
        <v>2022</v>
      </c>
      <c r="C56">
        <v>9</v>
      </c>
      <c r="D56">
        <v>7</v>
      </c>
      <c r="E56">
        <v>59829</v>
      </c>
      <c r="F56">
        <v>0.28149999999999997</v>
      </c>
      <c r="G56">
        <v>0.33589999999999998</v>
      </c>
      <c r="H56">
        <v>-6.9499999999999996E-3</v>
      </c>
      <c r="I56" s="40">
        <v>37</v>
      </c>
      <c r="J56" s="56">
        <f t="shared" si="1"/>
        <v>69.183999999999997</v>
      </c>
      <c r="L56" s="57">
        <f t="shared" si="2"/>
        <v>2022.6833333333334</v>
      </c>
      <c r="M56" s="56">
        <f t="shared" si="0"/>
        <v>69.190950000000001</v>
      </c>
      <c r="N56" s="56">
        <f t="shared" si="3"/>
        <v>69.19097900390625</v>
      </c>
      <c r="O56" s="50">
        <f t="shared" si="4"/>
        <v>-2.9003906249158717E-5</v>
      </c>
    </row>
    <row r="57" spans="1:21">
      <c r="A57" s="47"/>
      <c r="B57">
        <v>2022</v>
      </c>
      <c r="C57">
        <v>9</v>
      </c>
      <c r="D57">
        <v>8</v>
      </c>
      <c r="E57">
        <v>59830</v>
      </c>
      <c r="F57">
        <v>0.28100000000000003</v>
      </c>
      <c r="G57">
        <v>0.33389999999999997</v>
      </c>
      <c r="H57">
        <v>-6.28E-3</v>
      </c>
      <c r="I57" s="40">
        <v>37</v>
      </c>
      <c r="J57" s="56">
        <f t="shared" si="1"/>
        <v>69.183999999999997</v>
      </c>
      <c r="L57" s="57">
        <f t="shared" si="2"/>
        <v>2022.6861111111111</v>
      </c>
      <c r="M57" s="56">
        <f t="shared" si="0"/>
        <v>69.190280000000001</v>
      </c>
      <c r="N57" s="56">
        <f t="shared" si="3"/>
        <v>69.19024658203125</v>
      </c>
      <c r="O57" s="50">
        <f t="shared" si="4"/>
        <v>3.3417968751336957E-5</v>
      </c>
    </row>
    <row r="58" spans="1:21">
      <c r="A58" s="47"/>
      <c r="B58">
        <v>2022</v>
      </c>
      <c r="C58">
        <v>9</v>
      </c>
      <c r="D58">
        <v>9</v>
      </c>
      <c r="E58">
        <v>59831</v>
      </c>
      <c r="F58">
        <v>0.28050000000000003</v>
      </c>
      <c r="G58">
        <v>0.33200000000000002</v>
      </c>
      <c r="H58">
        <v>-5.8799999999999998E-3</v>
      </c>
      <c r="I58" s="40">
        <v>37</v>
      </c>
      <c r="J58" s="56">
        <f t="shared" si="1"/>
        <v>69.183999999999997</v>
      </c>
      <c r="L58" s="57">
        <f t="shared" si="2"/>
        <v>2022.6888888888889</v>
      </c>
      <c r="M58" s="56">
        <f t="shared" si="0"/>
        <v>69.189880000000002</v>
      </c>
      <c r="N58" s="56">
        <f t="shared" si="3"/>
        <v>69.18951416015625</v>
      </c>
      <c r="O58" s="50">
        <f t="shared" si="4"/>
        <v>3.6583984375226919E-4</v>
      </c>
    </row>
    <row r="59" spans="1:21">
      <c r="A59" s="47"/>
      <c r="B59">
        <v>2022</v>
      </c>
      <c r="C59">
        <v>9</v>
      </c>
      <c r="D59">
        <v>10</v>
      </c>
      <c r="E59">
        <v>59832</v>
      </c>
      <c r="F59">
        <v>0.27989999999999998</v>
      </c>
      <c r="G59">
        <v>0.3301</v>
      </c>
      <c r="H59">
        <v>-5.7299999999999999E-3</v>
      </c>
      <c r="I59" s="40">
        <v>37</v>
      </c>
      <c r="J59" s="56">
        <f t="shared" si="1"/>
        <v>69.183999999999997</v>
      </c>
      <c r="L59" s="57">
        <f t="shared" si="2"/>
        <v>2022.6916666666666</v>
      </c>
      <c r="M59" s="56">
        <f t="shared" si="0"/>
        <v>69.189729999999997</v>
      </c>
      <c r="N59" s="56">
        <f t="shared" si="3"/>
        <v>69.18927001953125</v>
      </c>
      <c r="O59" s="50">
        <f t="shared" si="4"/>
        <v>4.5998046874728971E-4</v>
      </c>
    </row>
    <row r="60" spans="1:21">
      <c r="A60" s="47"/>
      <c r="B60">
        <v>2022</v>
      </c>
      <c r="C60">
        <v>9</v>
      </c>
      <c r="D60">
        <v>11</v>
      </c>
      <c r="E60">
        <v>59833</v>
      </c>
      <c r="F60">
        <v>0.27929999999999999</v>
      </c>
      <c r="G60">
        <v>0.3281</v>
      </c>
      <c r="H60">
        <v>-5.7800000000000004E-3</v>
      </c>
      <c r="I60" s="40">
        <v>37</v>
      </c>
      <c r="J60" s="56">
        <f t="shared" si="1"/>
        <v>69.183999999999997</v>
      </c>
      <c r="L60" s="57">
        <f t="shared" si="2"/>
        <v>2022.6944444444443</v>
      </c>
      <c r="M60" s="56">
        <f t="shared" si="0"/>
        <v>69.189779999999999</v>
      </c>
      <c r="N60" s="56">
        <f t="shared" si="3"/>
        <v>69.18853759765625</v>
      </c>
      <c r="O60" s="50">
        <f t="shared" si="4"/>
        <v>1.2424023437489495E-3</v>
      </c>
    </row>
    <row r="61" spans="1:21">
      <c r="A61" s="47"/>
      <c r="B61">
        <v>2022</v>
      </c>
      <c r="C61">
        <v>9</v>
      </c>
      <c r="D61">
        <v>12</v>
      </c>
      <c r="E61">
        <v>59834</v>
      </c>
      <c r="F61">
        <v>0.2787</v>
      </c>
      <c r="G61">
        <v>0.32619999999999999</v>
      </c>
      <c r="H61">
        <v>-5.8900000000000003E-3</v>
      </c>
      <c r="I61" s="40">
        <v>37</v>
      </c>
      <c r="J61" s="56">
        <f t="shared" si="1"/>
        <v>69.183999999999997</v>
      </c>
      <c r="L61" s="57">
        <f t="shared" si="2"/>
        <v>2022.6972222222223</v>
      </c>
      <c r="M61" s="56">
        <f t="shared" si="0"/>
        <v>69.189889999999991</v>
      </c>
      <c r="N61" s="56">
        <f t="shared" si="3"/>
        <v>69.18829345703125</v>
      </c>
      <c r="O61" s="50">
        <f t="shared" si="4"/>
        <v>1.5965429687412325E-3</v>
      </c>
    </row>
    <row r="62" spans="1:21">
      <c r="A62" s="47"/>
      <c r="B62">
        <v>2022</v>
      </c>
      <c r="C62">
        <v>9</v>
      </c>
      <c r="D62">
        <v>13</v>
      </c>
      <c r="E62">
        <v>59835</v>
      </c>
      <c r="F62">
        <v>0.27800000000000002</v>
      </c>
      <c r="G62">
        <v>0.32429999999999998</v>
      </c>
      <c r="H62">
        <v>-5.94E-3</v>
      </c>
      <c r="I62" s="40">
        <v>37</v>
      </c>
      <c r="J62" s="56">
        <f t="shared" si="1"/>
        <v>69.183999999999997</v>
      </c>
      <c r="L62" s="57">
        <f t="shared" si="2"/>
        <v>2022.7</v>
      </c>
      <c r="M62" s="56">
        <f t="shared" si="0"/>
        <v>69.189939999999993</v>
      </c>
      <c r="N62" s="56">
        <f t="shared" si="3"/>
        <v>69.18780517578125</v>
      </c>
      <c r="O62" s="50">
        <f t="shared" si="4"/>
        <v>2.1348242187428923E-3</v>
      </c>
    </row>
    <row r="63" spans="1:21">
      <c r="A63" s="47"/>
      <c r="B63">
        <v>2022</v>
      </c>
      <c r="C63">
        <v>9</v>
      </c>
      <c r="D63">
        <v>14</v>
      </c>
      <c r="E63">
        <v>59836</v>
      </c>
      <c r="F63">
        <v>0.27729999999999999</v>
      </c>
      <c r="G63">
        <v>0.32240000000000002</v>
      </c>
      <c r="H63">
        <v>-5.8199999999999997E-3</v>
      </c>
      <c r="I63" s="40">
        <v>37</v>
      </c>
      <c r="J63" s="56">
        <f t="shared" si="1"/>
        <v>69.183999999999997</v>
      </c>
      <c r="L63" s="57">
        <f t="shared" si="2"/>
        <v>2022.7027777777778</v>
      </c>
      <c r="M63" s="56">
        <f t="shared" si="0"/>
        <v>69.189819999999997</v>
      </c>
      <c r="N63" s="56">
        <f t="shared" si="3"/>
        <v>69.18756103515625</v>
      </c>
      <c r="O63" s="50">
        <f t="shared" si="4"/>
        <v>2.2589648437474352E-3</v>
      </c>
    </row>
    <row r="64" spans="1:21">
      <c r="A64" s="47"/>
      <c r="B64">
        <v>2022</v>
      </c>
      <c r="C64">
        <v>9</v>
      </c>
      <c r="D64">
        <v>15</v>
      </c>
      <c r="E64">
        <v>59837</v>
      </c>
      <c r="F64">
        <v>0.27660000000000001</v>
      </c>
      <c r="G64">
        <v>0.32050000000000001</v>
      </c>
      <c r="H64">
        <v>-5.4799999999999996E-3</v>
      </c>
      <c r="I64" s="40">
        <v>37</v>
      </c>
      <c r="J64" s="56">
        <f t="shared" si="1"/>
        <v>69.183999999999997</v>
      </c>
      <c r="L64" s="57">
        <f t="shared" si="2"/>
        <v>2022.7055555555555</v>
      </c>
      <c r="M64" s="56">
        <f t="shared" si="0"/>
        <v>69.189480000000003</v>
      </c>
      <c r="N64" s="56">
        <f t="shared" si="3"/>
        <v>69.18731689453125</v>
      </c>
      <c r="O64" s="50">
        <f t="shared" si="4"/>
        <v>2.1631054687532014E-3</v>
      </c>
    </row>
    <row r="65" spans="1:15">
      <c r="A65" s="47"/>
      <c r="B65">
        <v>2022</v>
      </c>
      <c r="C65">
        <v>9</v>
      </c>
      <c r="D65">
        <v>16</v>
      </c>
      <c r="E65">
        <v>59838</v>
      </c>
      <c r="F65">
        <v>0.27579999999999999</v>
      </c>
      <c r="G65">
        <v>0.31859999999999999</v>
      </c>
      <c r="H65">
        <v>-4.9199999999999999E-3</v>
      </c>
      <c r="I65" s="40">
        <v>37</v>
      </c>
      <c r="J65" s="56">
        <f t="shared" si="1"/>
        <v>69.183999999999997</v>
      </c>
      <c r="L65" s="57">
        <f t="shared" si="2"/>
        <v>2022.7083333333333</v>
      </c>
      <c r="M65" s="56">
        <f t="shared" si="0"/>
        <v>69.188919999999996</v>
      </c>
      <c r="N65" s="56">
        <f t="shared" si="3"/>
        <v>69.18658447265625</v>
      </c>
      <c r="O65" s="50">
        <f t="shared" si="4"/>
        <v>2.33552734374598E-3</v>
      </c>
    </row>
    <row r="66" spans="1:15">
      <c r="A66" s="47"/>
      <c r="B66">
        <v>2022</v>
      </c>
      <c r="C66">
        <v>9</v>
      </c>
      <c r="D66">
        <v>17</v>
      </c>
      <c r="E66">
        <v>59839</v>
      </c>
      <c r="F66">
        <v>0.27500000000000002</v>
      </c>
      <c r="G66">
        <v>0.31680000000000003</v>
      </c>
      <c r="H66">
        <v>-4.15E-3</v>
      </c>
      <c r="I66" s="40">
        <v>37</v>
      </c>
      <c r="J66" s="56">
        <f t="shared" si="1"/>
        <v>69.183999999999997</v>
      </c>
      <c r="L66" s="57">
        <f t="shared" si="2"/>
        <v>2022.7111111111112</v>
      </c>
      <c r="M66" s="56">
        <f t="shared" ref="M66:M129" si="5">J66-H66</f>
        <v>69.188149999999993</v>
      </c>
      <c r="N66" s="56">
        <f t="shared" si="3"/>
        <v>69.18634033203125</v>
      </c>
      <c r="O66" s="50">
        <f t="shared" si="4"/>
        <v>1.8096679687431561E-3</v>
      </c>
    </row>
    <row r="67" spans="1:15">
      <c r="A67" s="47"/>
      <c r="B67">
        <v>2022</v>
      </c>
      <c r="C67">
        <v>9</v>
      </c>
      <c r="D67">
        <v>18</v>
      </c>
      <c r="E67">
        <v>59840</v>
      </c>
      <c r="F67">
        <v>0.2742</v>
      </c>
      <c r="G67">
        <v>0.31490000000000001</v>
      </c>
      <c r="H67">
        <v>-3.2299999999999998E-3</v>
      </c>
      <c r="I67" s="40">
        <v>37</v>
      </c>
      <c r="J67" s="56">
        <f t="shared" ref="J67:J130" si="6">I67+32.184</f>
        <v>69.183999999999997</v>
      </c>
      <c r="L67" s="57">
        <f t="shared" ref="L67:L130" si="7">B67+((C67-1) + (D67-1)/30)/12</f>
        <v>2022.713888888889</v>
      </c>
      <c r="M67" s="56">
        <f t="shared" si="5"/>
        <v>69.18723</v>
      </c>
      <c r="N67" s="56">
        <f t="shared" ref="N67:N130" si="8">$S$43*POWER(E67,5)+ $S$44*POWER(E67,4) + $S$45*POWER(E67,3) + $S$46*POWER(E67,2) + $S$47*E67 +$S$48</f>
        <v>69.18560791015625</v>
      </c>
      <c r="O67" s="50">
        <f t="shared" ref="O67:O130" si="9">M67-N67</f>
        <v>1.6220898437495634E-3</v>
      </c>
    </row>
    <row r="68" spans="1:15">
      <c r="A68" s="47"/>
      <c r="B68">
        <v>2022</v>
      </c>
      <c r="C68">
        <v>9</v>
      </c>
      <c r="D68">
        <v>19</v>
      </c>
      <c r="E68">
        <v>59841</v>
      </c>
      <c r="F68">
        <v>0.27329999999999999</v>
      </c>
      <c r="G68">
        <v>0.313</v>
      </c>
      <c r="H68">
        <v>-2.2399999999999998E-3</v>
      </c>
      <c r="I68" s="40">
        <v>37</v>
      </c>
      <c r="J68" s="56">
        <f t="shared" si="6"/>
        <v>69.183999999999997</v>
      </c>
      <c r="L68" s="57">
        <f t="shared" si="7"/>
        <v>2022.7166666666667</v>
      </c>
      <c r="M68" s="56">
        <f t="shared" si="5"/>
        <v>69.186239999999998</v>
      </c>
      <c r="N68" s="56">
        <f t="shared" si="8"/>
        <v>69.18585205078125</v>
      </c>
      <c r="O68" s="50">
        <f t="shared" si="9"/>
        <v>3.8794921874796273E-4</v>
      </c>
    </row>
    <row r="69" spans="1:15">
      <c r="A69" s="47"/>
      <c r="B69">
        <v>2022</v>
      </c>
      <c r="C69">
        <v>9</v>
      </c>
      <c r="D69">
        <v>20</v>
      </c>
      <c r="E69">
        <v>59842</v>
      </c>
      <c r="F69">
        <v>0.27239999999999998</v>
      </c>
      <c r="G69">
        <v>0.31119999999999998</v>
      </c>
      <c r="H69">
        <v>-1.24E-3</v>
      </c>
      <c r="I69" s="40">
        <v>37</v>
      </c>
      <c r="J69" s="56">
        <f t="shared" si="6"/>
        <v>69.183999999999997</v>
      </c>
      <c r="L69" s="57">
        <f t="shared" si="7"/>
        <v>2022.7194444444444</v>
      </c>
      <c r="M69" s="56">
        <f t="shared" si="5"/>
        <v>69.185239999999993</v>
      </c>
      <c r="N69" s="56">
        <f t="shared" si="8"/>
        <v>69.18585205078125</v>
      </c>
      <c r="O69" s="50">
        <f t="shared" si="9"/>
        <v>-6.1205078125681212E-4</v>
      </c>
    </row>
    <row r="70" spans="1:15">
      <c r="A70" s="47"/>
      <c r="B70">
        <v>2022</v>
      </c>
      <c r="C70">
        <v>9</v>
      </c>
      <c r="D70">
        <v>21</v>
      </c>
      <c r="E70">
        <v>59843</v>
      </c>
      <c r="F70">
        <v>0.27150000000000002</v>
      </c>
      <c r="G70">
        <v>0.30940000000000001</v>
      </c>
      <c r="H70">
        <v>-3.1E-4</v>
      </c>
      <c r="I70" s="40">
        <v>37</v>
      </c>
      <c r="J70" s="56">
        <f t="shared" si="6"/>
        <v>69.183999999999997</v>
      </c>
      <c r="L70" s="57">
        <f t="shared" si="7"/>
        <v>2022.7222222222222</v>
      </c>
      <c r="M70" s="56">
        <f t="shared" si="5"/>
        <v>69.184309999999996</v>
      </c>
      <c r="N70" s="56">
        <f t="shared" si="8"/>
        <v>69.18511962890625</v>
      </c>
      <c r="O70" s="50">
        <f t="shared" si="9"/>
        <v>-8.0962890625357886E-4</v>
      </c>
    </row>
    <row r="71" spans="1:15">
      <c r="A71" s="47"/>
      <c r="B71">
        <v>2022</v>
      </c>
      <c r="C71">
        <v>9</v>
      </c>
      <c r="D71">
        <v>22</v>
      </c>
      <c r="E71">
        <v>59844</v>
      </c>
      <c r="F71">
        <v>0.27050000000000002</v>
      </c>
      <c r="G71">
        <v>0.3075</v>
      </c>
      <c r="H71">
        <v>4.6999999999999999E-4</v>
      </c>
      <c r="I71" s="40">
        <v>37</v>
      </c>
      <c r="J71" s="56">
        <f t="shared" si="6"/>
        <v>69.183999999999997</v>
      </c>
      <c r="L71" s="57">
        <f t="shared" si="7"/>
        <v>2022.7249999999999</v>
      </c>
      <c r="M71" s="56">
        <f t="shared" si="5"/>
        <v>69.18352999999999</v>
      </c>
      <c r="N71" s="56">
        <f t="shared" si="8"/>
        <v>69.18487548828125</v>
      </c>
      <c r="O71" s="50">
        <f t="shared" si="9"/>
        <v>-1.345488281259577E-3</v>
      </c>
    </row>
    <row r="72" spans="1:15">
      <c r="A72" s="47"/>
      <c r="B72">
        <v>2022</v>
      </c>
      <c r="C72">
        <v>9</v>
      </c>
      <c r="D72">
        <v>23</v>
      </c>
      <c r="E72">
        <v>59845</v>
      </c>
      <c r="F72">
        <v>0.26960000000000001</v>
      </c>
      <c r="G72">
        <v>0.30570000000000003</v>
      </c>
      <c r="H72">
        <v>1.07E-3</v>
      </c>
      <c r="I72" s="40">
        <v>37</v>
      </c>
      <c r="J72" s="56">
        <f t="shared" si="6"/>
        <v>69.183999999999997</v>
      </c>
      <c r="L72" s="57">
        <f t="shared" si="7"/>
        <v>2022.7277777777779</v>
      </c>
      <c r="M72" s="56">
        <f t="shared" si="5"/>
        <v>69.182929999999999</v>
      </c>
      <c r="N72" s="56">
        <f t="shared" si="8"/>
        <v>69.18463134765625</v>
      </c>
      <c r="O72" s="50">
        <f t="shared" si="9"/>
        <v>-1.7013476562510732E-3</v>
      </c>
    </row>
    <row r="73" spans="1:15">
      <c r="A73" s="47"/>
      <c r="B73">
        <v>2022</v>
      </c>
      <c r="C73">
        <v>9</v>
      </c>
      <c r="D73">
        <v>24</v>
      </c>
      <c r="E73">
        <v>59846</v>
      </c>
      <c r="F73">
        <v>0.26850000000000002</v>
      </c>
      <c r="G73">
        <v>0.3039</v>
      </c>
      <c r="H73">
        <v>1.4599999999999999E-3</v>
      </c>
      <c r="I73" s="40">
        <v>37</v>
      </c>
      <c r="J73" s="56">
        <f t="shared" si="6"/>
        <v>69.183999999999997</v>
      </c>
      <c r="L73" s="57">
        <f t="shared" si="7"/>
        <v>2022.7305555555556</v>
      </c>
      <c r="M73" s="56">
        <f t="shared" si="5"/>
        <v>69.182540000000003</v>
      </c>
      <c r="N73" s="56">
        <f t="shared" si="8"/>
        <v>69.18438720703125</v>
      </c>
      <c r="O73" s="50">
        <f t="shared" si="9"/>
        <v>-1.8472070312469668E-3</v>
      </c>
    </row>
    <row r="74" spans="1:15">
      <c r="A74" s="47"/>
      <c r="B74">
        <v>2022</v>
      </c>
      <c r="C74">
        <v>9</v>
      </c>
      <c r="D74">
        <v>25</v>
      </c>
      <c r="E74">
        <v>59847</v>
      </c>
      <c r="F74">
        <v>0.26750000000000002</v>
      </c>
      <c r="G74">
        <v>0.30220000000000002</v>
      </c>
      <c r="H74">
        <v>1.6299999999999999E-3</v>
      </c>
      <c r="I74" s="40">
        <v>37</v>
      </c>
      <c r="J74" s="56">
        <f t="shared" si="6"/>
        <v>69.183999999999997</v>
      </c>
      <c r="L74" s="57">
        <f t="shared" si="7"/>
        <v>2022.7333333333333</v>
      </c>
      <c r="M74" s="56">
        <f t="shared" si="5"/>
        <v>69.182369999999992</v>
      </c>
      <c r="N74" s="56">
        <f t="shared" si="8"/>
        <v>69.18316650390625</v>
      </c>
      <c r="O74" s="50">
        <f t="shared" si="9"/>
        <v>-7.9650390625829459E-4</v>
      </c>
    </row>
    <row r="75" spans="1:15">
      <c r="A75" s="47"/>
      <c r="B75">
        <v>2022</v>
      </c>
      <c r="C75">
        <v>9</v>
      </c>
      <c r="D75">
        <v>26</v>
      </c>
      <c r="E75">
        <v>59848</v>
      </c>
      <c r="F75">
        <v>0.26640000000000003</v>
      </c>
      <c r="G75">
        <v>0.3004</v>
      </c>
      <c r="H75">
        <v>1.64E-3</v>
      </c>
      <c r="I75" s="40">
        <v>37</v>
      </c>
      <c r="J75" s="56">
        <f t="shared" si="6"/>
        <v>69.183999999999997</v>
      </c>
      <c r="L75" s="57">
        <f t="shared" si="7"/>
        <v>2022.7361111111111</v>
      </c>
      <c r="M75" s="56">
        <f t="shared" si="5"/>
        <v>69.182360000000003</v>
      </c>
      <c r="N75" s="56">
        <f t="shared" si="8"/>
        <v>69.18365478515625</v>
      </c>
      <c r="O75" s="50">
        <f t="shared" si="9"/>
        <v>-1.2947851562472579E-3</v>
      </c>
    </row>
    <row r="76" spans="1:15">
      <c r="A76" s="47"/>
      <c r="B76">
        <v>2022</v>
      </c>
      <c r="C76">
        <v>9</v>
      </c>
      <c r="D76">
        <v>27</v>
      </c>
      <c r="E76">
        <v>59849</v>
      </c>
      <c r="F76">
        <v>0.26529999999999998</v>
      </c>
      <c r="G76">
        <v>0.29859999999999998</v>
      </c>
      <c r="H76">
        <v>1.5499999999999999E-3</v>
      </c>
      <c r="I76" s="40">
        <v>37</v>
      </c>
      <c r="J76" s="56">
        <f t="shared" si="6"/>
        <v>69.183999999999997</v>
      </c>
      <c r="L76" s="57">
        <f t="shared" si="7"/>
        <v>2022.7388888888888</v>
      </c>
      <c r="M76" s="56">
        <f t="shared" si="5"/>
        <v>69.182450000000003</v>
      </c>
      <c r="N76" s="56">
        <f t="shared" si="8"/>
        <v>69.18292236328125</v>
      </c>
      <c r="O76" s="50">
        <f t="shared" si="9"/>
        <v>-4.7236328124711235E-4</v>
      </c>
    </row>
    <row r="77" spans="1:15">
      <c r="A77" s="47"/>
      <c r="B77">
        <v>2022</v>
      </c>
      <c r="C77">
        <v>9</v>
      </c>
      <c r="D77">
        <v>28</v>
      </c>
      <c r="E77">
        <v>59850</v>
      </c>
      <c r="F77">
        <v>0.26419999999999999</v>
      </c>
      <c r="G77">
        <v>0.2969</v>
      </c>
      <c r="H77">
        <v>1.48E-3</v>
      </c>
      <c r="I77" s="40">
        <v>37</v>
      </c>
      <c r="J77" s="56">
        <f t="shared" si="6"/>
        <v>69.183999999999997</v>
      </c>
      <c r="L77" s="57">
        <f t="shared" si="7"/>
        <v>2022.7416666666666</v>
      </c>
      <c r="M77" s="56">
        <f t="shared" si="5"/>
        <v>69.182519999999997</v>
      </c>
      <c r="N77" s="56">
        <f t="shared" si="8"/>
        <v>69.18316650390625</v>
      </c>
      <c r="O77" s="50">
        <f t="shared" si="9"/>
        <v>-6.4650390625331511E-4</v>
      </c>
    </row>
    <row r="78" spans="1:15">
      <c r="A78" s="47"/>
      <c r="B78">
        <v>2022</v>
      </c>
      <c r="C78">
        <v>9</v>
      </c>
      <c r="D78">
        <v>29</v>
      </c>
      <c r="E78">
        <v>59851</v>
      </c>
      <c r="F78">
        <v>0.26300000000000001</v>
      </c>
      <c r="G78">
        <v>0.29520000000000002</v>
      </c>
      <c r="H78">
        <v>1.5200000000000001E-3</v>
      </c>
      <c r="I78" s="40">
        <v>37</v>
      </c>
      <c r="J78" s="56">
        <f t="shared" si="6"/>
        <v>69.183999999999997</v>
      </c>
      <c r="L78" s="57">
        <f t="shared" si="7"/>
        <v>2022.7444444444445</v>
      </c>
      <c r="M78" s="56">
        <f t="shared" si="5"/>
        <v>69.182479999999998</v>
      </c>
      <c r="N78" s="56">
        <f t="shared" si="8"/>
        <v>69.18292236328125</v>
      </c>
      <c r="O78" s="50">
        <f t="shared" si="9"/>
        <v>-4.423632812518008E-4</v>
      </c>
    </row>
    <row r="79" spans="1:15">
      <c r="A79" s="47"/>
      <c r="B79">
        <v>2022</v>
      </c>
      <c r="C79">
        <v>9</v>
      </c>
      <c r="D79">
        <v>30</v>
      </c>
      <c r="E79">
        <v>59852</v>
      </c>
      <c r="F79">
        <v>0.26179999999999998</v>
      </c>
      <c r="G79">
        <v>0.29349999999999998</v>
      </c>
      <c r="H79">
        <v>1.75E-3</v>
      </c>
      <c r="I79" s="40">
        <v>37</v>
      </c>
      <c r="J79" s="56">
        <f t="shared" si="6"/>
        <v>69.183999999999997</v>
      </c>
      <c r="L79" s="57">
        <f t="shared" si="7"/>
        <v>2022.7472222222223</v>
      </c>
      <c r="M79" s="56">
        <f t="shared" si="5"/>
        <v>69.182249999999996</v>
      </c>
      <c r="N79" s="56">
        <f t="shared" si="8"/>
        <v>69.18267822265625</v>
      </c>
      <c r="O79" s="50">
        <f t="shared" si="9"/>
        <v>-4.2822265625375167E-4</v>
      </c>
    </row>
    <row r="80" spans="1:15">
      <c r="A80" s="47"/>
      <c r="B80">
        <v>2022</v>
      </c>
      <c r="C80">
        <v>10</v>
      </c>
      <c r="D80">
        <v>1</v>
      </c>
      <c r="E80">
        <v>59853</v>
      </c>
      <c r="F80">
        <v>0.2606</v>
      </c>
      <c r="G80">
        <v>0.2918</v>
      </c>
      <c r="H80">
        <v>2.1900000000000001E-3</v>
      </c>
      <c r="I80" s="40">
        <v>37</v>
      </c>
      <c r="J80" s="56">
        <f t="shared" si="6"/>
        <v>69.183999999999997</v>
      </c>
      <c r="L80" s="57">
        <f t="shared" si="7"/>
        <v>2022.75</v>
      </c>
      <c r="M80" s="56">
        <f t="shared" si="5"/>
        <v>69.181809999999999</v>
      </c>
      <c r="N80" s="56">
        <f t="shared" si="8"/>
        <v>69.18194580078125</v>
      </c>
      <c r="O80" s="50">
        <f t="shared" si="9"/>
        <v>-1.3580078125130512E-4</v>
      </c>
    </row>
    <row r="81" spans="1:15">
      <c r="A81" s="47"/>
      <c r="B81">
        <v>2022</v>
      </c>
      <c r="C81">
        <v>10</v>
      </c>
      <c r="D81">
        <v>2</v>
      </c>
      <c r="E81">
        <v>59854</v>
      </c>
      <c r="F81">
        <v>0.25940000000000002</v>
      </c>
      <c r="G81">
        <v>0.29010000000000002</v>
      </c>
      <c r="H81">
        <v>2.82E-3</v>
      </c>
      <c r="I81" s="40">
        <v>37</v>
      </c>
      <c r="J81" s="56">
        <f t="shared" si="6"/>
        <v>69.183999999999997</v>
      </c>
      <c r="L81" s="57">
        <f t="shared" si="7"/>
        <v>2022.7527777777777</v>
      </c>
      <c r="M81" s="56">
        <f t="shared" si="5"/>
        <v>69.181179999999998</v>
      </c>
      <c r="N81" s="56">
        <f t="shared" si="8"/>
        <v>69.18194580078125</v>
      </c>
      <c r="O81" s="50">
        <f t="shared" si="9"/>
        <v>-7.6580078125232376E-4</v>
      </c>
    </row>
    <row r="82" spans="1:15">
      <c r="A82" s="47"/>
      <c r="B82">
        <v>2022</v>
      </c>
      <c r="C82">
        <v>10</v>
      </c>
      <c r="D82">
        <v>3</v>
      </c>
      <c r="E82">
        <v>59855</v>
      </c>
      <c r="F82">
        <v>0.2581</v>
      </c>
      <c r="G82">
        <v>0.28849999999999998</v>
      </c>
      <c r="H82">
        <v>3.5400000000000002E-3</v>
      </c>
      <c r="I82" s="40">
        <v>37</v>
      </c>
      <c r="J82" s="56">
        <f t="shared" si="6"/>
        <v>69.183999999999997</v>
      </c>
      <c r="L82" s="57">
        <f t="shared" si="7"/>
        <v>2022.7555555555555</v>
      </c>
      <c r="M82" s="56">
        <f t="shared" si="5"/>
        <v>69.180459999999997</v>
      </c>
      <c r="N82" s="56">
        <f t="shared" si="8"/>
        <v>69.18121337890625</v>
      </c>
      <c r="O82" s="50">
        <f t="shared" si="9"/>
        <v>-7.5337890625348791E-4</v>
      </c>
    </row>
    <row r="83" spans="1:15">
      <c r="A83" s="47"/>
      <c r="B83">
        <v>2022</v>
      </c>
      <c r="C83">
        <v>10</v>
      </c>
      <c r="D83">
        <v>4</v>
      </c>
      <c r="E83">
        <v>59856</v>
      </c>
      <c r="F83">
        <v>0.25679999999999997</v>
      </c>
      <c r="G83">
        <v>0.2868</v>
      </c>
      <c r="H83">
        <v>4.2199999999999998E-3</v>
      </c>
      <c r="I83" s="40">
        <v>37</v>
      </c>
      <c r="J83" s="56">
        <f t="shared" si="6"/>
        <v>69.183999999999997</v>
      </c>
      <c r="L83" s="57">
        <f t="shared" si="7"/>
        <v>2022.7583333333334</v>
      </c>
      <c r="M83" s="56">
        <f t="shared" si="5"/>
        <v>69.179779999999994</v>
      </c>
      <c r="N83" s="56">
        <f t="shared" si="8"/>
        <v>69.18194580078125</v>
      </c>
      <c r="O83" s="50">
        <f t="shared" si="9"/>
        <v>-2.1658007812561664E-3</v>
      </c>
    </row>
    <row r="84" spans="1:15">
      <c r="A84" s="47"/>
      <c r="B84">
        <v>2022</v>
      </c>
      <c r="C84">
        <v>10</v>
      </c>
      <c r="D84">
        <v>5</v>
      </c>
      <c r="E84">
        <v>59857</v>
      </c>
      <c r="F84">
        <v>0.25540000000000002</v>
      </c>
      <c r="G84">
        <v>0.28520000000000001</v>
      </c>
      <c r="H84">
        <v>4.7499999999999999E-3</v>
      </c>
      <c r="I84" s="40">
        <v>37</v>
      </c>
      <c r="J84" s="56">
        <f t="shared" si="6"/>
        <v>69.183999999999997</v>
      </c>
      <c r="L84" s="57">
        <f t="shared" si="7"/>
        <v>2022.7611111111112</v>
      </c>
      <c r="M84" s="56">
        <f t="shared" si="5"/>
        <v>69.179249999999996</v>
      </c>
      <c r="N84" s="56">
        <f t="shared" si="8"/>
        <v>69.18121337890625</v>
      </c>
      <c r="O84" s="50">
        <f t="shared" si="9"/>
        <v>-1.9633789062538654E-3</v>
      </c>
    </row>
    <row r="85" spans="1:15">
      <c r="A85" s="47"/>
      <c r="B85">
        <v>2022</v>
      </c>
      <c r="C85">
        <v>10</v>
      </c>
      <c r="D85">
        <v>6</v>
      </c>
      <c r="E85">
        <v>59858</v>
      </c>
      <c r="F85">
        <v>0.25409999999999999</v>
      </c>
      <c r="G85">
        <v>0.28360000000000002</v>
      </c>
      <c r="H85">
        <v>5.0499999999999998E-3</v>
      </c>
      <c r="I85" s="40">
        <v>37</v>
      </c>
      <c r="J85" s="56">
        <f t="shared" si="6"/>
        <v>69.183999999999997</v>
      </c>
      <c r="L85" s="57">
        <f t="shared" si="7"/>
        <v>2022.7638888888889</v>
      </c>
      <c r="M85" s="56">
        <f t="shared" si="5"/>
        <v>69.17895</v>
      </c>
      <c r="N85" s="56">
        <f t="shared" si="8"/>
        <v>69.18096923828125</v>
      </c>
      <c r="O85" s="50">
        <f t="shared" si="9"/>
        <v>-2.0192382812496135E-3</v>
      </c>
    </row>
    <row r="86" spans="1:15">
      <c r="A86" s="47"/>
      <c r="B86">
        <v>2022</v>
      </c>
      <c r="C86">
        <v>10</v>
      </c>
      <c r="D86">
        <v>7</v>
      </c>
      <c r="E86">
        <v>59859</v>
      </c>
      <c r="F86">
        <v>0.25269999999999998</v>
      </c>
      <c r="G86">
        <v>0.28199999999999997</v>
      </c>
      <c r="H86">
        <v>5.0699999999999999E-3</v>
      </c>
      <c r="I86" s="40">
        <v>37</v>
      </c>
      <c r="J86" s="56">
        <f t="shared" si="6"/>
        <v>69.183999999999997</v>
      </c>
      <c r="L86" s="57">
        <f t="shared" si="7"/>
        <v>2022.7666666666667</v>
      </c>
      <c r="M86" s="56">
        <f t="shared" si="5"/>
        <v>69.178929999999994</v>
      </c>
      <c r="N86" s="56">
        <f t="shared" si="8"/>
        <v>69.18023681640625</v>
      </c>
      <c r="O86" s="50">
        <f t="shared" si="9"/>
        <v>-1.3068164062559617E-3</v>
      </c>
    </row>
    <row r="87" spans="1:15">
      <c r="A87" s="47"/>
      <c r="B87">
        <v>2022</v>
      </c>
      <c r="C87">
        <v>10</v>
      </c>
      <c r="D87">
        <v>8</v>
      </c>
      <c r="E87">
        <v>59860</v>
      </c>
      <c r="F87">
        <v>0.25130000000000002</v>
      </c>
      <c r="G87">
        <v>0.28050000000000003</v>
      </c>
      <c r="H87">
        <v>4.8599999999999997E-3</v>
      </c>
      <c r="I87" s="40">
        <v>37</v>
      </c>
      <c r="J87" s="56">
        <f t="shared" si="6"/>
        <v>69.183999999999997</v>
      </c>
      <c r="L87" s="57">
        <f t="shared" si="7"/>
        <v>2022.7694444444444</v>
      </c>
      <c r="M87" s="56">
        <f t="shared" si="5"/>
        <v>69.179140000000004</v>
      </c>
      <c r="N87" s="56">
        <f t="shared" si="8"/>
        <v>69.18023681640625</v>
      </c>
      <c r="O87" s="50">
        <f t="shared" si="9"/>
        <v>-1.0968164062461483E-3</v>
      </c>
    </row>
    <row r="88" spans="1:15">
      <c r="A88" s="47"/>
      <c r="B88">
        <v>2022</v>
      </c>
      <c r="C88">
        <v>10</v>
      </c>
      <c r="D88">
        <v>9</v>
      </c>
      <c r="E88">
        <v>59861</v>
      </c>
      <c r="F88">
        <v>0.24979999999999999</v>
      </c>
      <c r="G88">
        <v>0.27889999999999998</v>
      </c>
      <c r="H88">
        <v>4.5300000000000002E-3</v>
      </c>
      <c r="I88" s="40">
        <v>37</v>
      </c>
      <c r="J88" s="56">
        <f t="shared" si="6"/>
        <v>69.183999999999997</v>
      </c>
      <c r="L88" s="57">
        <f t="shared" si="7"/>
        <v>2022.7722222222221</v>
      </c>
      <c r="M88" s="56">
        <f t="shared" si="5"/>
        <v>69.179469999999995</v>
      </c>
      <c r="N88" s="56">
        <f t="shared" si="8"/>
        <v>69.17999267578125</v>
      </c>
      <c r="O88" s="50">
        <f t="shared" si="9"/>
        <v>-5.2267578125508862E-4</v>
      </c>
    </row>
    <row r="89" spans="1:15">
      <c r="A89" s="47"/>
      <c r="B89">
        <v>2022</v>
      </c>
      <c r="C89">
        <v>10</v>
      </c>
      <c r="D89">
        <v>10</v>
      </c>
      <c r="E89">
        <v>59862</v>
      </c>
      <c r="F89">
        <v>0.24840000000000001</v>
      </c>
      <c r="G89">
        <v>0.27739999999999998</v>
      </c>
      <c r="H89">
        <v>4.1900000000000001E-3</v>
      </c>
      <c r="I89" s="40">
        <v>37</v>
      </c>
      <c r="J89" s="56">
        <f t="shared" si="6"/>
        <v>69.183999999999997</v>
      </c>
      <c r="L89" s="57">
        <f t="shared" si="7"/>
        <v>2022.7750000000001</v>
      </c>
      <c r="M89" s="56">
        <f t="shared" si="5"/>
        <v>69.179810000000003</v>
      </c>
      <c r="N89" s="56">
        <f t="shared" si="8"/>
        <v>69.18023681640625</v>
      </c>
      <c r="O89" s="50">
        <f t="shared" si="9"/>
        <v>-4.2681640624664396E-4</v>
      </c>
    </row>
    <row r="90" spans="1:15">
      <c r="A90" s="47"/>
      <c r="B90">
        <v>2022</v>
      </c>
      <c r="C90">
        <v>10</v>
      </c>
      <c r="D90">
        <v>11</v>
      </c>
      <c r="E90">
        <v>59863</v>
      </c>
      <c r="F90">
        <v>0.24690000000000001</v>
      </c>
      <c r="G90">
        <v>0.27589999999999998</v>
      </c>
      <c r="H90">
        <v>3.9699999999999996E-3</v>
      </c>
      <c r="I90" s="40">
        <v>37</v>
      </c>
      <c r="J90" s="56">
        <f t="shared" si="6"/>
        <v>69.183999999999997</v>
      </c>
      <c r="L90" s="57">
        <f t="shared" si="7"/>
        <v>2022.7777777777778</v>
      </c>
      <c r="M90" s="56">
        <f t="shared" si="5"/>
        <v>69.180030000000002</v>
      </c>
      <c r="N90" s="56">
        <f t="shared" si="8"/>
        <v>69.17950439453125</v>
      </c>
      <c r="O90" s="50">
        <f t="shared" si="9"/>
        <v>5.2560546875213277E-4</v>
      </c>
    </row>
    <row r="91" spans="1:15">
      <c r="A91" s="47"/>
      <c r="B91">
        <v>2022</v>
      </c>
      <c r="C91">
        <v>10</v>
      </c>
      <c r="D91">
        <v>12</v>
      </c>
      <c r="E91">
        <v>59864</v>
      </c>
      <c r="F91">
        <v>0.24529999999999999</v>
      </c>
      <c r="G91">
        <v>0.27439999999999998</v>
      </c>
      <c r="H91">
        <v>3.9399999999999999E-3</v>
      </c>
      <c r="I91" s="40">
        <v>37</v>
      </c>
      <c r="J91" s="56">
        <f t="shared" si="6"/>
        <v>69.183999999999997</v>
      </c>
      <c r="L91" s="57">
        <f t="shared" si="7"/>
        <v>2022.7805555555556</v>
      </c>
      <c r="M91" s="56">
        <f t="shared" si="5"/>
        <v>69.180059999999997</v>
      </c>
      <c r="N91" s="56">
        <f t="shared" si="8"/>
        <v>69.17926025390625</v>
      </c>
      <c r="O91" s="50">
        <f t="shared" si="9"/>
        <v>7.9974609374744432E-4</v>
      </c>
    </row>
    <row r="92" spans="1:15">
      <c r="A92" s="47"/>
      <c r="B92">
        <v>2022</v>
      </c>
      <c r="C92">
        <v>10</v>
      </c>
      <c r="D92">
        <v>13</v>
      </c>
      <c r="E92">
        <v>59865</v>
      </c>
      <c r="F92">
        <v>0.24379999999999999</v>
      </c>
      <c r="G92">
        <v>0.27300000000000002</v>
      </c>
      <c r="H92">
        <v>4.13E-3</v>
      </c>
      <c r="I92" s="40">
        <v>37</v>
      </c>
      <c r="J92" s="56">
        <f t="shared" si="6"/>
        <v>69.183999999999997</v>
      </c>
      <c r="L92" s="57">
        <f t="shared" si="7"/>
        <v>2022.7833333333333</v>
      </c>
      <c r="M92" s="56">
        <f t="shared" si="5"/>
        <v>69.179869999999994</v>
      </c>
      <c r="N92" s="56">
        <f t="shared" si="8"/>
        <v>69.17950439453125</v>
      </c>
      <c r="O92" s="50">
        <f t="shared" si="9"/>
        <v>3.6560546874397915E-4</v>
      </c>
    </row>
    <row r="93" spans="1:15">
      <c r="A93" s="47"/>
      <c r="B93">
        <v>2022</v>
      </c>
      <c r="C93">
        <v>10</v>
      </c>
      <c r="D93">
        <v>14</v>
      </c>
      <c r="E93">
        <v>59866</v>
      </c>
      <c r="F93">
        <v>0.2422</v>
      </c>
      <c r="G93">
        <v>0.27150000000000002</v>
      </c>
      <c r="H93">
        <v>4.5500000000000002E-3</v>
      </c>
      <c r="I93" s="40">
        <v>37</v>
      </c>
      <c r="J93" s="56">
        <f t="shared" si="6"/>
        <v>69.183999999999997</v>
      </c>
      <c r="L93" s="57">
        <f t="shared" si="7"/>
        <v>2022.786111111111</v>
      </c>
      <c r="M93" s="56">
        <f t="shared" si="5"/>
        <v>69.179450000000003</v>
      </c>
      <c r="N93" s="56">
        <f t="shared" si="8"/>
        <v>69.17950439453125</v>
      </c>
      <c r="O93" s="50">
        <f t="shared" si="9"/>
        <v>-5.4394531247226041E-5</v>
      </c>
    </row>
    <row r="94" spans="1:15">
      <c r="A94" s="47"/>
      <c r="B94">
        <v>2022</v>
      </c>
      <c r="C94">
        <v>10</v>
      </c>
      <c r="D94">
        <v>15</v>
      </c>
      <c r="E94">
        <v>59867</v>
      </c>
      <c r="F94">
        <v>0.24060000000000001</v>
      </c>
      <c r="G94">
        <v>0.27010000000000001</v>
      </c>
      <c r="H94">
        <v>5.1399999999999996E-3</v>
      </c>
      <c r="I94" s="40">
        <v>37</v>
      </c>
      <c r="J94" s="56">
        <f t="shared" si="6"/>
        <v>69.183999999999997</v>
      </c>
      <c r="L94" s="57">
        <f t="shared" si="7"/>
        <v>2022.7888888888888</v>
      </c>
      <c r="M94" s="56">
        <f t="shared" si="5"/>
        <v>69.17886</v>
      </c>
      <c r="N94" s="56">
        <f t="shared" si="8"/>
        <v>69.17877197265625</v>
      </c>
      <c r="O94" s="50">
        <f t="shared" si="9"/>
        <v>8.8027343750241016E-5</v>
      </c>
    </row>
    <row r="95" spans="1:15">
      <c r="A95" s="47"/>
      <c r="B95">
        <v>2022</v>
      </c>
      <c r="C95">
        <v>10</v>
      </c>
      <c r="D95">
        <v>16</v>
      </c>
      <c r="E95">
        <v>59868</v>
      </c>
      <c r="F95">
        <v>0.23899999999999999</v>
      </c>
      <c r="G95">
        <v>0.26869999999999999</v>
      </c>
      <c r="H95">
        <v>5.8300000000000001E-3</v>
      </c>
      <c r="I95" s="40">
        <v>37</v>
      </c>
      <c r="J95" s="56">
        <f t="shared" si="6"/>
        <v>69.183999999999997</v>
      </c>
      <c r="L95" s="57">
        <f t="shared" si="7"/>
        <v>2022.7916666666667</v>
      </c>
      <c r="M95" s="56">
        <f t="shared" si="5"/>
        <v>69.178169999999994</v>
      </c>
      <c r="N95" s="56">
        <f t="shared" si="8"/>
        <v>69.17852783203125</v>
      </c>
      <c r="O95" s="50">
        <f t="shared" si="9"/>
        <v>-3.5783203125561158E-4</v>
      </c>
    </row>
    <row r="96" spans="1:15">
      <c r="A96" s="47"/>
      <c r="B96">
        <v>2022</v>
      </c>
      <c r="C96">
        <v>10</v>
      </c>
      <c r="D96">
        <v>17</v>
      </c>
      <c r="E96">
        <v>59869</v>
      </c>
      <c r="F96">
        <v>0.2374</v>
      </c>
      <c r="G96">
        <v>0.26729999999999998</v>
      </c>
      <c r="H96">
        <v>6.5599999999999999E-3</v>
      </c>
      <c r="I96" s="40">
        <v>37</v>
      </c>
      <c r="J96" s="56">
        <f t="shared" si="6"/>
        <v>69.183999999999997</v>
      </c>
      <c r="L96" s="57">
        <f t="shared" si="7"/>
        <v>2022.7944444444445</v>
      </c>
      <c r="M96" s="56">
        <f t="shared" si="5"/>
        <v>69.177440000000004</v>
      </c>
      <c r="N96" s="56">
        <f t="shared" si="8"/>
        <v>69.17828369140625</v>
      </c>
      <c r="O96" s="50">
        <f t="shared" si="9"/>
        <v>-8.4369140624573902E-4</v>
      </c>
    </row>
    <row r="97" spans="1:15">
      <c r="A97" s="47"/>
      <c r="B97">
        <v>2022</v>
      </c>
      <c r="C97">
        <v>10</v>
      </c>
      <c r="D97">
        <v>18</v>
      </c>
      <c r="E97">
        <v>59870</v>
      </c>
      <c r="F97">
        <v>0.23569999999999999</v>
      </c>
      <c r="G97">
        <v>0.26600000000000001</v>
      </c>
      <c r="H97">
        <v>7.2300000000000003E-3</v>
      </c>
      <c r="I97" s="40">
        <v>37</v>
      </c>
      <c r="J97" s="56">
        <f t="shared" si="6"/>
        <v>69.183999999999997</v>
      </c>
      <c r="L97" s="57">
        <f t="shared" si="7"/>
        <v>2022.7972222222222</v>
      </c>
      <c r="M97" s="56">
        <f t="shared" si="5"/>
        <v>69.176769999999991</v>
      </c>
      <c r="N97" s="56">
        <f t="shared" si="8"/>
        <v>69.17852783203125</v>
      </c>
      <c r="O97" s="50">
        <f t="shared" si="9"/>
        <v>-1.7578320312594542E-3</v>
      </c>
    </row>
    <row r="98" spans="1:15">
      <c r="A98" s="47"/>
      <c r="B98">
        <v>2022</v>
      </c>
      <c r="C98">
        <v>10</v>
      </c>
      <c r="D98">
        <v>19</v>
      </c>
      <c r="E98">
        <v>59871</v>
      </c>
      <c r="F98">
        <v>0.23400000000000001</v>
      </c>
      <c r="G98">
        <v>0.26469999999999999</v>
      </c>
      <c r="H98">
        <v>7.79E-3</v>
      </c>
      <c r="I98" s="40">
        <v>37</v>
      </c>
      <c r="J98" s="56">
        <f t="shared" si="6"/>
        <v>69.183999999999997</v>
      </c>
      <c r="L98" s="57">
        <f t="shared" si="7"/>
        <v>2022.8</v>
      </c>
      <c r="M98" s="56">
        <f t="shared" si="5"/>
        <v>69.176209999999998</v>
      </c>
      <c r="N98" s="56">
        <f t="shared" si="8"/>
        <v>69.17779541015625</v>
      </c>
      <c r="O98" s="50">
        <f t="shared" si="9"/>
        <v>-1.5854101562524647E-3</v>
      </c>
    </row>
    <row r="99" spans="1:15">
      <c r="A99" s="47"/>
      <c r="B99">
        <v>2022</v>
      </c>
      <c r="C99">
        <v>10</v>
      </c>
      <c r="D99">
        <v>20</v>
      </c>
      <c r="E99">
        <v>59872</v>
      </c>
      <c r="F99">
        <v>0.23230000000000001</v>
      </c>
      <c r="G99">
        <v>0.26340000000000002</v>
      </c>
      <c r="H99">
        <v>8.1799999999999998E-3</v>
      </c>
      <c r="I99" s="40">
        <v>37</v>
      </c>
      <c r="J99" s="56">
        <f t="shared" si="6"/>
        <v>69.183999999999997</v>
      </c>
      <c r="L99" s="57">
        <f t="shared" si="7"/>
        <v>2022.8027777777777</v>
      </c>
      <c r="M99" s="56">
        <f t="shared" si="5"/>
        <v>69.175820000000002</v>
      </c>
      <c r="N99" s="56">
        <f t="shared" si="8"/>
        <v>69.17779541015625</v>
      </c>
      <c r="O99" s="50">
        <f t="shared" si="9"/>
        <v>-1.9754101562483584E-3</v>
      </c>
    </row>
    <row r="100" spans="1:15">
      <c r="A100" s="47"/>
      <c r="B100">
        <v>2022</v>
      </c>
      <c r="C100">
        <v>10</v>
      </c>
      <c r="D100">
        <v>21</v>
      </c>
      <c r="E100">
        <v>59873</v>
      </c>
      <c r="F100">
        <v>0.2306</v>
      </c>
      <c r="G100">
        <v>0.2621</v>
      </c>
      <c r="H100">
        <v>8.3499999999999998E-3</v>
      </c>
      <c r="I100" s="40">
        <v>37</v>
      </c>
      <c r="J100" s="56">
        <f t="shared" si="6"/>
        <v>69.183999999999997</v>
      </c>
      <c r="L100" s="57">
        <f t="shared" si="7"/>
        <v>2022.8055555555557</v>
      </c>
      <c r="M100" s="56">
        <f t="shared" si="5"/>
        <v>69.175650000000005</v>
      </c>
      <c r="N100" s="56">
        <f t="shared" si="8"/>
        <v>69.17706298828125</v>
      </c>
      <c r="O100" s="50">
        <f t="shared" si="9"/>
        <v>-1.4129882812454753E-3</v>
      </c>
    </row>
    <row r="101" spans="1:15">
      <c r="A101" s="47"/>
      <c r="B101">
        <v>2022</v>
      </c>
      <c r="C101">
        <v>10</v>
      </c>
      <c r="D101">
        <v>22</v>
      </c>
      <c r="E101">
        <v>59874</v>
      </c>
      <c r="F101">
        <v>0.22889999999999999</v>
      </c>
      <c r="G101">
        <v>0.26090000000000002</v>
      </c>
      <c r="H101">
        <v>8.3099999999999997E-3</v>
      </c>
      <c r="I101" s="40">
        <v>37</v>
      </c>
      <c r="J101" s="56">
        <f t="shared" si="6"/>
        <v>69.183999999999997</v>
      </c>
      <c r="L101" s="57">
        <f t="shared" si="7"/>
        <v>2022.8083333333334</v>
      </c>
      <c r="M101" s="56">
        <f t="shared" si="5"/>
        <v>69.175690000000003</v>
      </c>
      <c r="N101" s="56">
        <f t="shared" si="8"/>
        <v>69.17730712890625</v>
      </c>
      <c r="O101" s="50">
        <f t="shared" si="9"/>
        <v>-1.6171289062469896E-3</v>
      </c>
    </row>
    <row r="102" spans="1:15">
      <c r="A102" s="47"/>
      <c r="B102">
        <v>2022</v>
      </c>
      <c r="C102">
        <v>10</v>
      </c>
      <c r="D102">
        <v>23</v>
      </c>
      <c r="E102">
        <v>59875</v>
      </c>
      <c r="F102">
        <v>0.2271</v>
      </c>
      <c r="G102">
        <v>0.2596</v>
      </c>
      <c r="H102">
        <v>8.0599999999999995E-3</v>
      </c>
      <c r="I102" s="40">
        <v>37</v>
      </c>
      <c r="J102" s="56">
        <f t="shared" si="6"/>
        <v>69.183999999999997</v>
      </c>
      <c r="L102" s="57">
        <f t="shared" si="7"/>
        <v>2022.8111111111111</v>
      </c>
      <c r="M102" s="56">
        <f t="shared" si="5"/>
        <v>69.175939999999997</v>
      </c>
      <c r="N102" s="56">
        <f t="shared" si="8"/>
        <v>69.17706298828125</v>
      </c>
      <c r="O102" s="50">
        <f t="shared" si="9"/>
        <v>-1.1229882812529013E-3</v>
      </c>
    </row>
    <row r="103" spans="1:15">
      <c r="A103" s="47"/>
      <c r="B103">
        <v>2022</v>
      </c>
      <c r="C103">
        <v>10</v>
      </c>
      <c r="D103">
        <v>24</v>
      </c>
      <c r="E103">
        <v>59876</v>
      </c>
      <c r="F103">
        <v>0.2253</v>
      </c>
      <c r="G103">
        <v>0.25840000000000002</v>
      </c>
      <c r="H103">
        <v>7.6800000000000002E-3</v>
      </c>
      <c r="I103" s="40">
        <v>37</v>
      </c>
      <c r="J103" s="56">
        <f t="shared" si="6"/>
        <v>69.183999999999997</v>
      </c>
      <c r="L103" s="57">
        <f t="shared" si="7"/>
        <v>2022.8138888888889</v>
      </c>
      <c r="M103" s="56">
        <f t="shared" si="5"/>
        <v>69.176320000000004</v>
      </c>
      <c r="N103" s="56">
        <f t="shared" si="8"/>
        <v>69.17681884765625</v>
      </c>
      <c r="O103" s="50">
        <f t="shared" si="9"/>
        <v>-4.9884765624597094E-4</v>
      </c>
    </row>
    <row r="104" spans="1:15">
      <c r="A104" s="47"/>
      <c r="B104">
        <v>2022</v>
      </c>
      <c r="C104">
        <v>10</v>
      </c>
      <c r="D104">
        <v>25</v>
      </c>
      <c r="E104">
        <v>59877</v>
      </c>
      <c r="F104">
        <v>0.2235</v>
      </c>
      <c r="G104">
        <v>0.25729999999999997</v>
      </c>
      <c r="H104">
        <v>7.2500000000000004E-3</v>
      </c>
      <c r="I104" s="40">
        <v>37</v>
      </c>
      <c r="J104" s="56">
        <f t="shared" si="6"/>
        <v>69.183999999999997</v>
      </c>
      <c r="L104" s="57">
        <f t="shared" si="7"/>
        <v>2022.8166666666666</v>
      </c>
      <c r="M104" s="56">
        <f t="shared" si="5"/>
        <v>69.176749999999998</v>
      </c>
      <c r="N104" s="56">
        <f t="shared" si="8"/>
        <v>69.17657470703125</v>
      </c>
      <c r="O104" s="50">
        <f t="shared" si="9"/>
        <v>1.7529296874840838E-4</v>
      </c>
    </row>
    <row r="105" spans="1:15">
      <c r="A105" s="47"/>
      <c r="B105">
        <v>2022</v>
      </c>
      <c r="C105">
        <v>10</v>
      </c>
      <c r="D105">
        <v>26</v>
      </c>
      <c r="E105">
        <v>59878</v>
      </c>
      <c r="F105">
        <v>0.22170000000000001</v>
      </c>
      <c r="G105">
        <v>0.25609999999999999</v>
      </c>
      <c r="H105">
        <v>6.8999999999999999E-3</v>
      </c>
      <c r="I105" s="40">
        <v>37</v>
      </c>
      <c r="J105" s="56">
        <f t="shared" si="6"/>
        <v>69.183999999999997</v>
      </c>
      <c r="L105" s="57">
        <f t="shared" si="7"/>
        <v>2022.8194444444443</v>
      </c>
      <c r="M105" s="56">
        <f t="shared" si="5"/>
        <v>69.177099999999996</v>
      </c>
      <c r="N105" s="56">
        <f t="shared" si="8"/>
        <v>69.17657470703125</v>
      </c>
      <c r="O105" s="50">
        <f t="shared" si="9"/>
        <v>5.2529296874581632E-4</v>
      </c>
    </row>
    <row r="106" spans="1:15">
      <c r="A106" s="47"/>
      <c r="B106">
        <v>2022</v>
      </c>
      <c r="C106">
        <v>10</v>
      </c>
      <c r="D106">
        <v>27</v>
      </c>
      <c r="E106">
        <v>59879</v>
      </c>
      <c r="F106">
        <v>0.2198</v>
      </c>
      <c r="G106">
        <v>0.255</v>
      </c>
      <c r="H106">
        <v>6.7299999999999999E-3</v>
      </c>
      <c r="I106" s="40">
        <v>37</v>
      </c>
      <c r="J106" s="56">
        <f t="shared" si="6"/>
        <v>69.183999999999997</v>
      </c>
      <c r="L106" s="57">
        <f t="shared" si="7"/>
        <v>2022.8222222222223</v>
      </c>
      <c r="M106" s="56">
        <f t="shared" si="5"/>
        <v>69.177269999999993</v>
      </c>
      <c r="N106" s="56">
        <f t="shared" si="8"/>
        <v>69.17633056640625</v>
      </c>
      <c r="O106" s="50">
        <f t="shared" si="9"/>
        <v>9.3943359374293323E-4</v>
      </c>
    </row>
    <row r="107" spans="1:15">
      <c r="A107" s="47"/>
      <c r="B107">
        <v>2022</v>
      </c>
      <c r="C107">
        <v>10</v>
      </c>
      <c r="D107">
        <v>28</v>
      </c>
      <c r="E107">
        <v>59880</v>
      </c>
      <c r="F107">
        <v>0.218</v>
      </c>
      <c r="G107">
        <v>0.25390000000000001</v>
      </c>
      <c r="H107">
        <v>6.79E-3</v>
      </c>
      <c r="I107" s="40">
        <v>37</v>
      </c>
      <c r="J107" s="56">
        <f t="shared" si="6"/>
        <v>69.183999999999997</v>
      </c>
      <c r="L107" s="57">
        <f t="shared" si="7"/>
        <v>2022.825</v>
      </c>
      <c r="M107" s="56">
        <f t="shared" si="5"/>
        <v>69.177210000000002</v>
      </c>
      <c r="N107" s="56">
        <f t="shared" si="8"/>
        <v>69.17608642578125</v>
      </c>
      <c r="O107" s="50">
        <f t="shared" si="9"/>
        <v>1.1235742187523101E-3</v>
      </c>
    </row>
    <row r="108" spans="1:15">
      <c r="A108" s="47"/>
      <c r="B108">
        <v>2022</v>
      </c>
      <c r="C108">
        <v>10</v>
      </c>
      <c r="D108">
        <v>29</v>
      </c>
      <c r="E108">
        <v>59881</v>
      </c>
      <c r="F108">
        <v>0.21609999999999999</v>
      </c>
      <c r="G108">
        <v>0.25280000000000002</v>
      </c>
      <c r="H108">
        <v>7.0600000000000003E-3</v>
      </c>
      <c r="I108" s="40">
        <v>37</v>
      </c>
      <c r="J108" s="56">
        <f t="shared" si="6"/>
        <v>69.183999999999997</v>
      </c>
      <c r="L108" s="57">
        <f t="shared" si="7"/>
        <v>2022.8277777777778</v>
      </c>
      <c r="M108" s="56">
        <f t="shared" si="5"/>
        <v>69.176940000000002</v>
      </c>
      <c r="N108" s="56">
        <f t="shared" si="8"/>
        <v>69.17633056640625</v>
      </c>
      <c r="O108" s="50">
        <f t="shared" si="9"/>
        <v>6.0943359375187356E-4</v>
      </c>
    </row>
    <row r="109" spans="1:15">
      <c r="A109" s="47"/>
      <c r="B109">
        <v>2022</v>
      </c>
      <c r="C109">
        <v>10</v>
      </c>
      <c r="D109">
        <v>30</v>
      </c>
      <c r="E109">
        <v>59882</v>
      </c>
      <c r="F109">
        <v>0.2142</v>
      </c>
      <c r="G109">
        <v>0.25180000000000002</v>
      </c>
      <c r="H109">
        <v>7.4700000000000001E-3</v>
      </c>
      <c r="I109" s="40">
        <v>37</v>
      </c>
      <c r="J109" s="56">
        <f t="shared" si="6"/>
        <v>69.183999999999997</v>
      </c>
      <c r="L109" s="57">
        <f t="shared" si="7"/>
        <v>2022.8305555555555</v>
      </c>
      <c r="M109" s="56">
        <f t="shared" si="5"/>
        <v>69.17653</v>
      </c>
      <c r="N109" s="56">
        <f t="shared" si="8"/>
        <v>69.17510986328125</v>
      </c>
      <c r="O109" s="50">
        <f t="shared" si="9"/>
        <v>1.4201367187496317E-3</v>
      </c>
    </row>
    <row r="110" spans="1:15">
      <c r="A110" s="47"/>
      <c r="B110">
        <v>2022</v>
      </c>
      <c r="C110">
        <v>10</v>
      </c>
      <c r="D110">
        <v>31</v>
      </c>
      <c r="E110">
        <v>59883</v>
      </c>
      <c r="F110">
        <v>0.21229999999999999</v>
      </c>
      <c r="G110">
        <v>0.25080000000000002</v>
      </c>
      <c r="H110">
        <v>7.8700000000000003E-3</v>
      </c>
      <c r="I110" s="40">
        <v>37</v>
      </c>
      <c r="J110" s="56">
        <f t="shared" si="6"/>
        <v>69.183999999999997</v>
      </c>
      <c r="L110" s="57">
        <f t="shared" si="7"/>
        <v>2022.8333333333333</v>
      </c>
      <c r="M110" s="56">
        <f t="shared" si="5"/>
        <v>69.176130000000001</v>
      </c>
      <c r="N110" s="56">
        <f t="shared" si="8"/>
        <v>69.17584228515625</v>
      </c>
      <c r="O110" s="50">
        <f t="shared" si="9"/>
        <v>2.8771484375056389E-4</v>
      </c>
    </row>
    <row r="111" spans="1:15">
      <c r="A111" s="47"/>
      <c r="B111">
        <v>2022</v>
      </c>
      <c r="C111">
        <v>11</v>
      </c>
      <c r="D111">
        <v>1</v>
      </c>
      <c r="E111">
        <v>59884</v>
      </c>
      <c r="F111">
        <v>0.21029999999999999</v>
      </c>
      <c r="G111">
        <v>0.24979999999999999</v>
      </c>
      <c r="H111">
        <v>8.1600000000000006E-3</v>
      </c>
      <c r="I111" s="40">
        <v>37</v>
      </c>
      <c r="J111" s="56">
        <f t="shared" si="6"/>
        <v>69.183999999999997</v>
      </c>
      <c r="L111" s="57">
        <f t="shared" si="7"/>
        <v>2022.8333333333333</v>
      </c>
      <c r="M111" s="56">
        <f t="shared" si="5"/>
        <v>69.175839999999994</v>
      </c>
      <c r="N111" s="56">
        <f t="shared" si="8"/>
        <v>69.17535400390625</v>
      </c>
      <c r="O111" s="50">
        <f t="shared" si="9"/>
        <v>4.8599609374377906E-4</v>
      </c>
    </row>
    <row r="112" spans="1:15">
      <c r="A112" s="47"/>
      <c r="B112">
        <v>2022</v>
      </c>
      <c r="C112">
        <v>11</v>
      </c>
      <c r="D112">
        <v>2</v>
      </c>
      <c r="E112">
        <v>59885</v>
      </c>
      <c r="F112">
        <v>0.2084</v>
      </c>
      <c r="G112">
        <v>0.24879999999999999</v>
      </c>
      <c r="H112">
        <v>8.26E-3</v>
      </c>
      <c r="I112" s="40">
        <v>37</v>
      </c>
      <c r="J112" s="56">
        <f t="shared" si="6"/>
        <v>69.183999999999997</v>
      </c>
      <c r="L112" s="57">
        <f t="shared" si="7"/>
        <v>2022.8361111111112</v>
      </c>
      <c r="M112" s="56">
        <f t="shared" si="5"/>
        <v>69.17573999999999</v>
      </c>
      <c r="N112" s="56">
        <f t="shared" si="8"/>
        <v>69.17559814453125</v>
      </c>
      <c r="O112" s="50">
        <f t="shared" si="9"/>
        <v>1.418554687404594E-4</v>
      </c>
    </row>
    <row r="113" spans="1:15">
      <c r="A113" s="47"/>
      <c r="B113">
        <v>2022</v>
      </c>
      <c r="C113">
        <v>11</v>
      </c>
      <c r="D113">
        <v>3</v>
      </c>
      <c r="E113">
        <v>59886</v>
      </c>
      <c r="F113">
        <v>0.2064</v>
      </c>
      <c r="G113">
        <v>0.24790000000000001</v>
      </c>
      <c r="H113">
        <v>8.1099999999999992E-3</v>
      </c>
      <c r="I113" s="40">
        <v>37</v>
      </c>
      <c r="J113" s="56">
        <f t="shared" si="6"/>
        <v>69.183999999999997</v>
      </c>
      <c r="L113" s="57">
        <f t="shared" si="7"/>
        <v>2022.838888888889</v>
      </c>
      <c r="M113" s="56">
        <f t="shared" si="5"/>
        <v>69.175889999999995</v>
      </c>
      <c r="N113" s="56">
        <f t="shared" si="8"/>
        <v>69.17535400390625</v>
      </c>
      <c r="O113" s="50">
        <f t="shared" si="9"/>
        <v>5.3599609374543888E-4</v>
      </c>
    </row>
    <row r="114" spans="1:15">
      <c r="A114" s="47"/>
      <c r="B114">
        <v>2022</v>
      </c>
      <c r="C114">
        <v>11</v>
      </c>
      <c r="D114">
        <v>4</v>
      </c>
      <c r="E114">
        <v>59887</v>
      </c>
      <c r="F114">
        <v>0.2044</v>
      </c>
      <c r="G114">
        <v>0.247</v>
      </c>
      <c r="H114">
        <v>7.7499999999999999E-3</v>
      </c>
      <c r="I114" s="40">
        <v>37</v>
      </c>
      <c r="J114" s="56">
        <f t="shared" si="6"/>
        <v>69.183999999999997</v>
      </c>
      <c r="L114" s="57">
        <f t="shared" si="7"/>
        <v>2022.8416666666667</v>
      </c>
      <c r="M114" s="56">
        <f t="shared" si="5"/>
        <v>69.176249999999996</v>
      </c>
      <c r="N114" s="56">
        <f t="shared" si="8"/>
        <v>69.17462158203125</v>
      </c>
      <c r="O114" s="50">
        <f t="shared" si="9"/>
        <v>1.628417968746021E-3</v>
      </c>
    </row>
    <row r="115" spans="1:15">
      <c r="A115" s="47"/>
      <c r="B115">
        <v>2022</v>
      </c>
      <c r="C115">
        <v>11</v>
      </c>
      <c r="D115">
        <v>5</v>
      </c>
      <c r="E115">
        <v>59888</v>
      </c>
      <c r="F115">
        <v>0.2024</v>
      </c>
      <c r="G115">
        <v>0.24610000000000001</v>
      </c>
      <c r="H115">
        <v>7.2500000000000004E-3</v>
      </c>
      <c r="I115" s="40">
        <v>37</v>
      </c>
      <c r="J115" s="56">
        <f t="shared" si="6"/>
        <v>69.183999999999997</v>
      </c>
      <c r="L115" s="57">
        <f t="shared" si="7"/>
        <v>2022.8444444444444</v>
      </c>
      <c r="M115" s="56">
        <f t="shared" si="5"/>
        <v>69.176749999999998</v>
      </c>
      <c r="N115" s="56">
        <f t="shared" si="8"/>
        <v>69.17486572265625</v>
      </c>
      <c r="O115" s="50">
        <f t="shared" si="9"/>
        <v>1.8842773437484084E-3</v>
      </c>
    </row>
    <row r="116" spans="1:15">
      <c r="A116" s="47"/>
      <c r="B116">
        <v>2022</v>
      </c>
      <c r="C116">
        <v>11</v>
      </c>
      <c r="D116">
        <v>6</v>
      </c>
      <c r="E116">
        <v>59889</v>
      </c>
      <c r="F116">
        <v>0.20039999999999999</v>
      </c>
      <c r="G116">
        <v>0.24529999999999999</v>
      </c>
      <c r="H116">
        <v>6.7099999999999998E-3</v>
      </c>
      <c r="I116" s="40">
        <v>37</v>
      </c>
      <c r="J116" s="56">
        <f t="shared" si="6"/>
        <v>69.183999999999997</v>
      </c>
      <c r="L116" s="57">
        <f t="shared" si="7"/>
        <v>2022.8472222222222</v>
      </c>
      <c r="M116" s="56">
        <f t="shared" si="5"/>
        <v>69.177289999999999</v>
      </c>
      <c r="N116" s="56">
        <f t="shared" si="8"/>
        <v>69.17413330078125</v>
      </c>
      <c r="O116" s="50">
        <f t="shared" si="9"/>
        <v>3.1566992187492815E-3</v>
      </c>
    </row>
    <row r="117" spans="1:15">
      <c r="A117" s="47"/>
      <c r="B117">
        <v>2022</v>
      </c>
      <c r="C117">
        <v>11</v>
      </c>
      <c r="D117">
        <v>7</v>
      </c>
      <c r="E117">
        <v>59890</v>
      </c>
      <c r="F117">
        <v>0.19839999999999999</v>
      </c>
      <c r="G117">
        <v>0.2445</v>
      </c>
      <c r="H117">
        <v>6.2500000000000003E-3</v>
      </c>
      <c r="I117" s="40">
        <v>37</v>
      </c>
      <c r="J117" s="56">
        <f t="shared" si="6"/>
        <v>69.183999999999997</v>
      </c>
      <c r="L117" s="57">
        <f t="shared" si="7"/>
        <v>2022.85</v>
      </c>
      <c r="M117" s="56">
        <f t="shared" si="5"/>
        <v>69.177750000000003</v>
      </c>
      <c r="N117" s="56">
        <f t="shared" si="8"/>
        <v>69.17388916015625</v>
      </c>
      <c r="O117" s="50">
        <f t="shared" si="9"/>
        <v>3.8608398437531832E-3</v>
      </c>
    </row>
    <row r="118" spans="1:15">
      <c r="A118" s="47"/>
      <c r="B118">
        <v>2022</v>
      </c>
      <c r="C118">
        <v>11</v>
      </c>
      <c r="D118">
        <v>8</v>
      </c>
      <c r="E118">
        <v>59891</v>
      </c>
      <c r="F118">
        <v>0.19639999999999999</v>
      </c>
      <c r="G118">
        <v>0.2437</v>
      </c>
      <c r="H118">
        <v>5.96E-3</v>
      </c>
      <c r="I118" s="40">
        <v>37</v>
      </c>
      <c r="J118" s="56">
        <f t="shared" si="6"/>
        <v>69.183999999999997</v>
      </c>
      <c r="L118" s="57">
        <f t="shared" si="7"/>
        <v>2022.8527777777779</v>
      </c>
      <c r="M118" s="56">
        <f t="shared" si="5"/>
        <v>69.178039999999996</v>
      </c>
      <c r="N118" s="56">
        <f t="shared" si="8"/>
        <v>69.17388916015625</v>
      </c>
      <c r="O118" s="50">
        <f t="shared" si="9"/>
        <v>4.1508398437457572E-3</v>
      </c>
    </row>
    <row r="119" spans="1:15">
      <c r="A119" s="47"/>
      <c r="B119">
        <v>2022</v>
      </c>
      <c r="C119">
        <v>11</v>
      </c>
      <c r="D119">
        <v>9</v>
      </c>
      <c r="E119">
        <v>59892</v>
      </c>
      <c r="F119">
        <v>0.1943</v>
      </c>
      <c r="G119">
        <v>0.24299999999999999</v>
      </c>
      <c r="H119">
        <v>5.8799999999999998E-3</v>
      </c>
      <c r="I119" s="40">
        <v>37</v>
      </c>
      <c r="J119" s="56">
        <f t="shared" si="6"/>
        <v>69.183999999999997</v>
      </c>
      <c r="L119" s="57">
        <f t="shared" si="7"/>
        <v>2022.8555555555556</v>
      </c>
      <c r="M119" s="56">
        <f t="shared" si="5"/>
        <v>69.178119999999993</v>
      </c>
      <c r="N119" s="56">
        <f t="shared" si="8"/>
        <v>69.17364501953125</v>
      </c>
      <c r="O119" s="50">
        <f t="shared" si="9"/>
        <v>4.4749804687427286E-3</v>
      </c>
    </row>
    <row r="120" spans="1:15">
      <c r="A120" s="47"/>
      <c r="B120">
        <v>2022</v>
      </c>
      <c r="C120">
        <v>11</v>
      </c>
      <c r="D120">
        <v>10</v>
      </c>
      <c r="E120">
        <v>59893</v>
      </c>
      <c r="F120">
        <v>0.1923</v>
      </c>
      <c r="G120">
        <v>0.2422</v>
      </c>
      <c r="H120">
        <v>6.0299999999999998E-3</v>
      </c>
      <c r="I120" s="40">
        <v>37</v>
      </c>
      <c r="J120" s="56">
        <f t="shared" si="6"/>
        <v>69.183999999999997</v>
      </c>
      <c r="L120" s="57">
        <f t="shared" si="7"/>
        <v>2022.8583333333333</v>
      </c>
      <c r="M120" s="56">
        <f t="shared" si="5"/>
        <v>69.177970000000002</v>
      </c>
      <c r="N120" s="56">
        <f t="shared" si="8"/>
        <v>69.17340087890625</v>
      </c>
      <c r="O120" s="50">
        <f t="shared" si="9"/>
        <v>4.56912109375196E-3</v>
      </c>
    </row>
    <row r="121" spans="1:15">
      <c r="A121" s="47"/>
      <c r="B121">
        <v>2022</v>
      </c>
      <c r="C121">
        <v>11</v>
      </c>
      <c r="D121">
        <v>11</v>
      </c>
      <c r="E121">
        <v>59894</v>
      </c>
      <c r="F121">
        <v>0.19020000000000001</v>
      </c>
      <c r="G121">
        <v>0.24149999999999999</v>
      </c>
      <c r="H121">
        <v>6.3899999999999998E-3</v>
      </c>
      <c r="I121" s="40">
        <v>37</v>
      </c>
      <c r="J121" s="56">
        <f t="shared" si="6"/>
        <v>69.183999999999997</v>
      </c>
      <c r="L121" s="57">
        <f t="shared" si="7"/>
        <v>2022.8611111111111</v>
      </c>
      <c r="M121" s="56">
        <f t="shared" si="5"/>
        <v>69.177610000000001</v>
      </c>
      <c r="N121" s="56">
        <f t="shared" si="8"/>
        <v>69.17364501953125</v>
      </c>
      <c r="O121" s="50">
        <f t="shared" si="9"/>
        <v>3.9649804687513779E-3</v>
      </c>
    </row>
    <row r="122" spans="1:15">
      <c r="A122" s="47"/>
      <c r="B122">
        <v>2022</v>
      </c>
      <c r="C122">
        <v>11</v>
      </c>
      <c r="D122">
        <v>12</v>
      </c>
      <c r="E122">
        <v>59895</v>
      </c>
      <c r="F122">
        <v>0.18809999999999999</v>
      </c>
      <c r="G122">
        <v>0.2409</v>
      </c>
      <c r="H122">
        <v>6.8900000000000003E-3</v>
      </c>
      <c r="I122" s="40">
        <v>37</v>
      </c>
      <c r="J122" s="56">
        <f t="shared" si="6"/>
        <v>69.183999999999997</v>
      </c>
      <c r="L122" s="57">
        <f t="shared" si="7"/>
        <v>2022.8638888888888</v>
      </c>
      <c r="M122" s="56">
        <f t="shared" si="5"/>
        <v>69.177109999999999</v>
      </c>
      <c r="N122" s="56">
        <f t="shared" si="8"/>
        <v>69.17291259765625</v>
      </c>
      <c r="O122" s="50">
        <f t="shared" si="9"/>
        <v>4.1974023437489905E-3</v>
      </c>
    </row>
    <row r="123" spans="1:15">
      <c r="A123" s="47"/>
      <c r="B123">
        <v>2022</v>
      </c>
      <c r="C123">
        <v>11</v>
      </c>
      <c r="D123">
        <v>13</v>
      </c>
      <c r="E123">
        <v>59896</v>
      </c>
      <c r="F123">
        <v>0.186</v>
      </c>
      <c r="G123">
        <v>0.24030000000000001</v>
      </c>
      <c r="H123">
        <v>7.4599999999999996E-3</v>
      </c>
      <c r="I123" s="40">
        <v>37</v>
      </c>
      <c r="J123" s="56">
        <f t="shared" si="6"/>
        <v>69.183999999999997</v>
      </c>
      <c r="L123" s="57">
        <f t="shared" si="7"/>
        <v>2022.8666666666666</v>
      </c>
      <c r="M123" s="56">
        <f t="shared" si="5"/>
        <v>69.176540000000003</v>
      </c>
      <c r="N123" s="56">
        <f t="shared" si="8"/>
        <v>69.17315673828125</v>
      </c>
      <c r="O123" s="50">
        <f t="shared" si="9"/>
        <v>3.3832617187528058E-3</v>
      </c>
    </row>
    <row r="124" spans="1:15">
      <c r="A124" s="47"/>
      <c r="B124">
        <v>2022</v>
      </c>
      <c r="C124">
        <v>11</v>
      </c>
      <c r="D124">
        <v>14</v>
      </c>
      <c r="E124">
        <v>59897</v>
      </c>
      <c r="F124">
        <v>0.18390000000000001</v>
      </c>
      <c r="G124">
        <v>0.2397</v>
      </c>
      <c r="H124">
        <v>8.0300000000000007E-3</v>
      </c>
      <c r="I124" s="40">
        <v>37</v>
      </c>
      <c r="J124" s="56">
        <f t="shared" si="6"/>
        <v>69.183999999999997</v>
      </c>
      <c r="L124" s="57">
        <f t="shared" si="7"/>
        <v>2022.8694444444445</v>
      </c>
      <c r="M124" s="56">
        <f t="shared" si="5"/>
        <v>69.175969999999992</v>
      </c>
      <c r="N124" s="56">
        <f t="shared" si="8"/>
        <v>69.17266845703125</v>
      </c>
      <c r="O124" s="50">
        <f t="shared" si="9"/>
        <v>3.3015429687424103E-3</v>
      </c>
    </row>
    <row r="125" spans="1:15">
      <c r="A125" s="47"/>
      <c r="B125">
        <v>2022</v>
      </c>
      <c r="C125">
        <v>11</v>
      </c>
      <c r="D125">
        <v>15</v>
      </c>
      <c r="E125">
        <v>59898</v>
      </c>
      <c r="F125">
        <v>0.18179999999999999</v>
      </c>
      <c r="G125">
        <v>0.23910000000000001</v>
      </c>
      <c r="H125">
        <v>8.5100000000000002E-3</v>
      </c>
      <c r="I125" s="40">
        <v>37</v>
      </c>
      <c r="J125" s="56">
        <f t="shared" si="6"/>
        <v>69.183999999999997</v>
      </c>
      <c r="L125" s="57">
        <f t="shared" si="7"/>
        <v>2022.8722222222223</v>
      </c>
      <c r="M125" s="56">
        <f t="shared" si="5"/>
        <v>69.175489999999996</v>
      </c>
      <c r="N125" s="56">
        <f t="shared" si="8"/>
        <v>69.17242431640625</v>
      </c>
      <c r="O125" s="50">
        <f t="shared" si="9"/>
        <v>3.0656835937463711E-3</v>
      </c>
    </row>
    <row r="126" spans="1:15">
      <c r="A126" s="47"/>
      <c r="B126">
        <v>2022</v>
      </c>
      <c r="C126">
        <v>11</v>
      </c>
      <c r="D126">
        <v>16</v>
      </c>
      <c r="E126">
        <v>59899</v>
      </c>
      <c r="F126">
        <v>0.1797</v>
      </c>
      <c r="G126">
        <v>0.23849999999999999</v>
      </c>
      <c r="H126">
        <v>8.8599999999999998E-3</v>
      </c>
      <c r="I126" s="40">
        <v>37</v>
      </c>
      <c r="J126" s="56">
        <f t="shared" si="6"/>
        <v>69.183999999999997</v>
      </c>
      <c r="L126" s="57">
        <f t="shared" si="7"/>
        <v>2022.875</v>
      </c>
      <c r="M126" s="56">
        <f t="shared" si="5"/>
        <v>69.175139999999999</v>
      </c>
      <c r="N126" s="56">
        <f t="shared" si="8"/>
        <v>69.17266845703125</v>
      </c>
      <c r="O126" s="50">
        <f t="shared" si="9"/>
        <v>2.4715429687489632E-3</v>
      </c>
    </row>
    <row r="127" spans="1:15">
      <c r="A127" s="47"/>
      <c r="B127">
        <v>2022</v>
      </c>
      <c r="C127">
        <v>11</v>
      </c>
      <c r="D127">
        <v>17</v>
      </c>
      <c r="E127">
        <v>59900</v>
      </c>
      <c r="F127">
        <v>0.17760000000000001</v>
      </c>
      <c r="G127">
        <v>0.23799999999999999</v>
      </c>
      <c r="H127">
        <v>9.0299999999999998E-3</v>
      </c>
      <c r="I127" s="40">
        <v>37</v>
      </c>
      <c r="J127" s="56">
        <f t="shared" si="6"/>
        <v>69.183999999999997</v>
      </c>
      <c r="L127" s="57">
        <f t="shared" si="7"/>
        <v>2022.8777777777777</v>
      </c>
      <c r="M127" s="56">
        <f t="shared" si="5"/>
        <v>69.174970000000002</v>
      </c>
      <c r="N127" s="56">
        <f t="shared" si="8"/>
        <v>69.17193603515625</v>
      </c>
      <c r="O127" s="50">
        <f t="shared" si="9"/>
        <v>3.0339648437518463E-3</v>
      </c>
    </row>
    <row r="128" spans="1:15">
      <c r="A128" s="47"/>
      <c r="B128">
        <v>2022</v>
      </c>
      <c r="C128">
        <v>11</v>
      </c>
      <c r="D128">
        <v>18</v>
      </c>
      <c r="E128">
        <v>59901</v>
      </c>
      <c r="F128">
        <v>0.1754</v>
      </c>
      <c r="G128">
        <v>0.23760000000000001</v>
      </c>
      <c r="H128">
        <v>9.0100000000000006E-3</v>
      </c>
      <c r="I128" s="40">
        <v>37</v>
      </c>
      <c r="J128" s="56">
        <f t="shared" si="6"/>
        <v>69.183999999999997</v>
      </c>
      <c r="L128" s="57">
        <f t="shared" si="7"/>
        <v>2022.8805555555555</v>
      </c>
      <c r="M128" s="56">
        <f t="shared" si="5"/>
        <v>69.174989999999994</v>
      </c>
      <c r="N128" s="56">
        <f t="shared" si="8"/>
        <v>69.17218017578125</v>
      </c>
      <c r="O128" s="50">
        <f t="shared" si="9"/>
        <v>2.8098242187439837E-3</v>
      </c>
    </row>
    <row r="129" spans="1:15">
      <c r="A129" s="47"/>
      <c r="B129">
        <v>2022</v>
      </c>
      <c r="C129">
        <v>11</v>
      </c>
      <c r="D129">
        <v>19</v>
      </c>
      <c r="E129">
        <v>59902</v>
      </c>
      <c r="F129">
        <v>0.17330000000000001</v>
      </c>
      <c r="G129">
        <v>0.23710000000000001</v>
      </c>
      <c r="H129">
        <v>8.7899999999999992E-3</v>
      </c>
      <c r="I129" s="40">
        <v>37</v>
      </c>
      <c r="J129" s="56">
        <f t="shared" si="6"/>
        <v>69.183999999999997</v>
      </c>
      <c r="L129" s="57">
        <f t="shared" si="7"/>
        <v>2022.8833333333334</v>
      </c>
      <c r="M129" s="56">
        <f t="shared" si="5"/>
        <v>69.175209999999993</v>
      </c>
      <c r="N129" s="56">
        <f t="shared" si="8"/>
        <v>69.17193603515625</v>
      </c>
      <c r="O129" s="50">
        <f t="shared" si="9"/>
        <v>3.2739648437427604E-3</v>
      </c>
    </row>
    <row r="130" spans="1:15">
      <c r="A130" s="47"/>
      <c r="B130">
        <v>2022</v>
      </c>
      <c r="C130">
        <v>11</v>
      </c>
      <c r="D130">
        <v>20</v>
      </c>
      <c r="E130">
        <v>59903</v>
      </c>
      <c r="F130">
        <v>0.17119999999999999</v>
      </c>
      <c r="G130">
        <v>0.23669999999999999</v>
      </c>
      <c r="H130">
        <v>8.4200000000000004E-3</v>
      </c>
      <c r="I130" s="40">
        <v>37</v>
      </c>
      <c r="J130" s="56">
        <f t="shared" si="6"/>
        <v>69.183999999999997</v>
      </c>
      <c r="L130" s="57">
        <f t="shared" si="7"/>
        <v>2022.8861111111112</v>
      </c>
      <c r="M130" s="56">
        <f t="shared" ref="M130:M193" si="10">J130-H130</f>
        <v>69.175579999999997</v>
      </c>
      <c r="N130" s="56">
        <f t="shared" si="8"/>
        <v>69.17193603515625</v>
      </c>
      <c r="O130" s="50">
        <f t="shared" si="9"/>
        <v>3.6439648437465166E-3</v>
      </c>
    </row>
    <row r="131" spans="1:15">
      <c r="A131" s="47"/>
      <c r="B131">
        <v>2022</v>
      </c>
      <c r="C131">
        <v>11</v>
      </c>
      <c r="D131">
        <v>21</v>
      </c>
      <c r="E131">
        <v>59904</v>
      </c>
      <c r="F131">
        <v>0.16900000000000001</v>
      </c>
      <c r="G131">
        <v>0.23630000000000001</v>
      </c>
      <c r="H131">
        <v>7.9699999999999997E-3</v>
      </c>
      <c r="I131" s="40">
        <v>37</v>
      </c>
      <c r="J131" s="56">
        <f t="shared" ref="J131:J194" si="11">I131+32.184</f>
        <v>69.183999999999997</v>
      </c>
      <c r="L131" s="57">
        <f t="shared" ref="L131:L194" si="12">B131+((C131-1) + (D131-1)/30)/12</f>
        <v>2022.8888888888889</v>
      </c>
      <c r="M131" s="56">
        <f t="shared" si="10"/>
        <v>69.176029999999997</v>
      </c>
      <c r="N131" s="56">
        <f t="shared" ref="N131:N194" si="13">$S$43*POWER(E131,5)+ $S$44*POWER(E131,4) + $S$45*POWER(E131,3) + $S$46*POWER(E131,2) + $S$47*E131 +$S$48</f>
        <v>69.17120361328125</v>
      </c>
      <c r="O131" s="50">
        <f t="shared" ref="O131:O194" si="14">M131-N131</f>
        <v>4.8263867187472442E-3</v>
      </c>
    </row>
    <row r="132" spans="1:15">
      <c r="A132" s="47"/>
      <c r="B132">
        <v>2022</v>
      </c>
      <c r="C132">
        <v>11</v>
      </c>
      <c r="D132">
        <v>22</v>
      </c>
      <c r="E132">
        <v>59905</v>
      </c>
      <c r="F132">
        <v>0.1668</v>
      </c>
      <c r="G132">
        <v>0.23599999999999999</v>
      </c>
      <c r="H132">
        <v>7.5500000000000003E-3</v>
      </c>
      <c r="I132" s="40">
        <v>37</v>
      </c>
      <c r="J132" s="56">
        <f t="shared" si="11"/>
        <v>69.183999999999997</v>
      </c>
      <c r="L132" s="57">
        <f t="shared" si="12"/>
        <v>2022.8916666666667</v>
      </c>
      <c r="M132" s="56">
        <f t="shared" si="10"/>
        <v>69.176450000000003</v>
      </c>
      <c r="N132" s="56">
        <f t="shared" si="13"/>
        <v>69.17144775390625</v>
      </c>
      <c r="O132" s="50">
        <f t="shared" si="14"/>
        <v>5.0022460937526603E-3</v>
      </c>
    </row>
    <row r="133" spans="1:15">
      <c r="A133" s="47"/>
      <c r="B133">
        <v>2022</v>
      </c>
      <c r="C133">
        <v>11</v>
      </c>
      <c r="D133">
        <v>23</v>
      </c>
      <c r="E133">
        <v>59906</v>
      </c>
      <c r="F133">
        <v>0.16470000000000001</v>
      </c>
      <c r="G133">
        <v>0.23569999999999999</v>
      </c>
      <c r="H133">
        <v>7.28E-3</v>
      </c>
      <c r="I133" s="40">
        <v>37</v>
      </c>
      <c r="J133" s="56">
        <f t="shared" si="11"/>
        <v>69.183999999999997</v>
      </c>
      <c r="L133" s="57">
        <f t="shared" si="12"/>
        <v>2022.8944444444444</v>
      </c>
      <c r="M133" s="56">
        <f t="shared" si="10"/>
        <v>69.176720000000003</v>
      </c>
      <c r="N133" s="56">
        <f t="shared" si="13"/>
        <v>69.17120361328125</v>
      </c>
      <c r="O133" s="50">
        <f t="shared" si="14"/>
        <v>5.5163867187530968E-3</v>
      </c>
    </row>
    <row r="134" spans="1:15">
      <c r="A134" s="47"/>
      <c r="B134">
        <v>2022</v>
      </c>
      <c r="C134">
        <v>11</v>
      </c>
      <c r="D134">
        <v>24</v>
      </c>
      <c r="E134">
        <v>59907</v>
      </c>
      <c r="F134">
        <v>0.16250000000000001</v>
      </c>
      <c r="G134">
        <v>0.2354</v>
      </c>
      <c r="H134">
        <v>7.2300000000000003E-3</v>
      </c>
      <c r="I134" s="40">
        <v>37</v>
      </c>
      <c r="J134" s="56">
        <f t="shared" si="11"/>
        <v>69.183999999999997</v>
      </c>
      <c r="L134" s="57">
        <f t="shared" si="12"/>
        <v>2022.8972222222221</v>
      </c>
      <c r="M134" s="56">
        <f t="shared" si="10"/>
        <v>69.176769999999991</v>
      </c>
      <c r="N134" s="56">
        <f t="shared" si="13"/>
        <v>69.17095947265625</v>
      </c>
      <c r="O134" s="50">
        <f t="shared" si="14"/>
        <v>5.8105273437405458E-3</v>
      </c>
    </row>
    <row r="135" spans="1:15">
      <c r="A135" s="47"/>
      <c r="B135">
        <v>2022</v>
      </c>
      <c r="C135">
        <v>11</v>
      </c>
      <c r="D135">
        <v>25</v>
      </c>
      <c r="E135">
        <v>59908</v>
      </c>
      <c r="F135">
        <v>0.1603</v>
      </c>
      <c r="G135">
        <v>0.2351</v>
      </c>
      <c r="H135">
        <v>7.43E-3</v>
      </c>
      <c r="I135" s="40">
        <v>37</v>
      </c>
      <c r="J135" s="56">
        <f t="shared" si="11"/>
        <v>69.183999999999997</v>
      </c>
      <c r="L135" s="57">
        <f t="shared" si="12"/>
        <v>2022.9</v>
      </c>
      <c r="M135" s="56">
        <f t="shared" si="10"/>
        <v>69.176569999999998</v>
      </c>
      <c r="N135" s="56">
        <f t="shared" si="13"/>
        <v>69.17022705078125</v>
      </c>
      <c r="O135" s="50">
        <f t="shared" si="14"/>
        <v>6.3429492187481173E-3</v>
      </c>
    </row>
    <row r="136" spans="1:15">
      <c r="A136" s="47"/>
      <c r="B136">
        <v>2022</v>
      </c>
      <c r="C136">
        <v>11</v>
      </c>
      <c r="D136">
        <v>26</v>
      </c>
      <c r="E136">
        <v>59909</v>
      </c>
      <c r="F136">
        <v>0.15820000000000001</v>
      </c>
      <c r="G136">
        <v>0.2349</v>
      </c>
      <c r="H136">
        <v>7.8200000000000006E-3</v>
      </c>
      <c r="I136" s="40">
        <v>37</v>
      </c>
      <c r="J136" s="56">
        <f t="shared" si="11"/>
        <v>69.183999999999997</v>
      </c>
      <c r="L136" s="57">
        <f t="shared" si="12"/>
        <v>2022.9027777777778</v>
      </c>
      <c r="M136" s="56">
        <f t="shared" si="10"/>
        <v>69.176180000000002</v>
      </c>
      <c r="N136" s="56">
        <f t="shared" si="13"/>
        <v>69.17022705078125</v>
      </c>
      <c r="O136" s="50">
        <f t="shared" si="14"/>
        <v>5.9529492187522237E-3</v>
      </c>
    </row>
    <row r="137" spans="1:15">
      <c r="A137" s="47"/>
      <c r="B137">
        <v>2022</v>
      </c>
      <c r="C137">
        <v>11</v>
      </c>
      <c r="D137">
        <v>27</v>
      </c>
      <c r="E137">
        <v>59910</v>
      </c>
      <c r="F137">
        <v>0.156</v>
      </c>
      <c r="G137">
        <v>0.23469999999999999</v>
      </c>
      <c r="H137">
        <v>8.2900000000000005E-3</v>
      </c>
      <c r="I137" s="40">
        <v>37</v>
      </c>
      <c r="J137" s="56">
        <f t="shared" si="11"/>
        <v>69.183999999999997</v>
      </c>
      <c r="L137" s="57">
        <f t="shared" si="12"/>
        <v>2022.9055555555556</v>
      </c>
      <c r="M137" s="56">
        <f t="shared" si="10"/>
        <v>69.175709999999995</v>
      </c>
      <c r="N137" s="56">
        <f t="shared" si="13"/>
        <v>69.16998291015625</v>
      </c>
      <c r="O137" s="50">
        <f t="shared" si="14"/>
        <v>5.7270898437451478E-3</v>
      </c>
    </row>
    <row r="138" spans="1:15">
      <c r="A138" s="47"/>
      <c r="B138">
        <v>2022</v>
      </c>
      <c r="C138">
        <v>11</v>
      </c>
      <c r="D138">
        <v>28</v>
      </c>
      <c r="E138">
        <v>59911</v>
      </c>
      <c r="F138">
        <v>0.15379999999999999</v>
      </c>
      <c r="G138">
        <v>0.2346</v>
      </c>
      <c r="H138">
        <v>8.6800000000000002E-3</v>
      </c>
      <c r="I138" s="40">
        <v>37</v>
      </c>
      <c r="J138" s="56">
        <f t="shared" si="11"/>
        <v>69.183999999999997</v>
      </c>
      <c r="L138" s="57">
        <f t="shared" si="12"/>
        <v>2022.9083333333333</v>
      </c>
      <c r="M138" s="56">
        <f t="shared" si="10"/>
        <v>69.175319999999999</v>
      </c>
      <c r="N138" s="56">
        <f t="shared" si="13"/>
        <v>69.17022705078125</v>
      </c>
      <c r="O138" s="50">
        <f t="shared" si="14"/>
        <v>5.0929492187492542E-3</v>
      </c>
    </row>
    <row r="139" spans="1:15">
      <c r="A139" s="47"/>
      <c r="B139">
        <v>2022</v>
      </c>
      <c r="C139">
        <v>11</v>
      </c>
      <c r="D139">
        <v>29</v>
      </c>
      <c r="E139">
        <v>59912</v>
      </c>
      <c r="F139">
        <v>0.15160000000000001</v>
      </c>
      <c r="G139">
        <v>0.2344</v>
      </c>
      <c r="H139">
        <v>8.8999999999999999E-3</v>
      </c>
      <c r="I139" s="40">
        <v>37</v>
      </c>
      <c r="J139" s="56">
        <f t="shared" si="11"/>
        <v>69.183999999999997</v>
      </c>
      <c r="L139" s="57">
        <f t="shared" si="12"/>
        <v>2022.911111111111</v>
      </c>
      <c r="M139" s="56">
        <f t="shared" si="10"/>
        <v>69.1751</v>
      </c>
      <c r="N139" s="56">
        <f t="shared" si="13"/>
        <v>69.16949462890625</v>
      </c>
      <c r="O139" s="50">
        <f t="shared" si="14"/>
        <v>5.6053710937504775E-3</v>
      </c>
    </row>
    <row r="140" spans="1:15">
      <c r="A140" s="47"/>
      <c r="B140">
        <v>2022</v>
      </c>
      <c r="C140">
        <v>11</v>
      </c>
      <c r="D140">
        <v>30</v>
      </c>
      <c r="E140">
        <v>59913</v>
      </c>
      <c r="F140">
        <v>0.14949999999999999</v>
      </c>
      <c r="G140">
        <v>0.2344</v>
      </c>
      <c r="H140">
        <v>8.8999999999999999E-3</v>
      </c>
      <c r="I140" s="40">
        <v>37</v>
      </c>
      <c r="J140" s="56">
        <f t="shared" si="11"/>
        <v>69.183999999999997</v>
      </c>
      <c r="L140" s="57">
        <f t="shared" si="12"/>
        <v>2022.9138888888888</v>
      </c>
      <c r="M140" s="56">
        <f t="shared" si="10"/>
        <v>69.1751</v>
      </c>
      <c r="N140" s="56">
        <f t="shared" si="13"/>
        <v>69.16925048828125</v>
      </c>
      <c r="O140" s="50">
        <f t="shared" si="14"/>
        <v>5.8495117187504775E-3</v>
      </c>
    </row>
    <row r="141" spans="1:15">
      <c r="A141" s="47"/>
      <c r="B141">
        <v>2022</v>
      </c>
      <c r="C141">
        <v>12</v>
      </c>
      <c r="D141">
        <v>1</v>
      </c>
      <c r="E141">
        <v>59914</v>
      </c>
      <c r="F141">
        <v>0.14729999999999999</v>
      </c>
      <c r="G141">
        <v>0.23430000000000001</v>
      </c>
      <c r="H141">
        <v>8.6800000000000002E-3</v>
      </c>
      <c r="I141" s="40">
        <v>37</v>
      </c>
      <c r="J141" s="56">
        <f t="shared" si="11"/>
        <v>69.183999999999997</v>
      </c>
      <c r="L141" s="57">
        <f t="shared" si="12"/>
        <v>2022.9166666666667</v>
      </c>
      <c r="M141" s="56">
        <f t="shared" si="10"/>
        <v>69.175319999999999</v>
      </c>
      <c r="N141" s="56">
        <f t="shared" si="13"/>
        <v>69.16949462890625</v>
      </c>
      <c r="O141" s="50">
        <f t="shared" si="14"/>
        <v>5.8253710937492542E-3</v>
      </c>
    </row>
    <row r="142" spans="1:15">
      <c r="A142" s="47"/>
      <c r="B142">
        <v>2022</v>
      </c>
      <c r="C142">
        <v>12</v>
      </c>
      <c r="D142">
        <v>2</v>
      </c>
      <c r="E142">
        <v>59915</v>
      </c>
      <c r="F142">
        <v>0.14510000000000001</v>
      </c>
      <c r="G142">
        <v>0.23430000000000001</v>
      </c>
      <c r="H142">
        <v>8.3400000000000002E-3</v>
      </c>
      <c r="I142" s="40">
        <v>37</v>
      </c>
      <c r="J142" s="56">
        <f t="shared" si="11"/>
        <v>69.183999999999997</v>
      </c>
      <c r="L142" s="57">
        <f t="shared" si="12"/>
        <v>2022.9194444444445</v>
      </c>
      <c r="M142" s="56">
        <f t="shared" si="10"/>
        <v>69.175659999999993</v>
      </c>
      <c r="N142" s="56">
        <f t="shared" si="13"/>
        <v>69.16949462890625</v>
      </c>
      <c r="O142" s="50">
        <f t="shared" si="14"/>
        <v>6.165371093743488E-3</v>
      </c>
    </row>
    <row r="143" spans="1:15">
      <c r="A143" s="47"/>
      <c r="B143">
        <v>2022</v>
      </c>
      <c r="C143">
        <v>12</v>
      </c>
      <c r="D143">
        <v>3</v>
      </c>
      <c r="E143">
        <v>59916</v>
      </c>
      <c r="F143">
        <v>0.1429</v>
      </c>
      <c r="G143">
        <v>0.23430000000000001</v>
      </c>
      <c r="H143">
        <v>7.9500000000000005E-3</v>
      </c>
      <c r="I143" s="40">
        <v>37</v>
      </c>
      <c r="J143" s="56">
        <f t="shared" si="11"/>
        <v>69.183999999999997</v>
      </c>
      <c r="L143" s="57">
        <f t="shared" si="12"/>
        <v>2022.9222222222222</v>
      </c>
      <c r="M143" s="56">
        <f t="shared" si="10"/>
        <v>69.176050000000004</v>
      </c>
      <c r="N143" s="56">
        <f t="shared" si="13"/>
        <v>69.16876220703125</v>
      </c>
      <c r="O143" s="50">
        <f t="shared" si="14"/>
        <v>7.2877929687535925E-3</v>
      </c>
    </row>
    <row r="144" spans="1:15">
      <c r="A144" s="47"/>
      <c r="B144">
        <v>2022</v>
      </c>
      <c r="C144">
        <v>12</v>
      </c>
      <c r="D144">
        <v>4</v>
      </c>
      <c r="E144">
        <v>59917</v>
      </c>
      <c r="F144">
        <v>0.14069999999999999</v>
      </c>
      <c r="G144">
        <v>0.23430000000000001</v>
      </c>
      <c r="H144">
        <v>7.6299999999999996E-3</v>
      </c>
      <c r="I144" s="40">
        <v>37</v>
      </c>
      <c r="J144" s="56">
        <f t="shared" si="11"/>
        <v>69.183999999999997</v>
      </c>
      <c r="L144" s="57">
        <f t="shared" si="12"/>
        <v>2022.925</v>
      </c>
      <c r="M144" s="56">
        <f t="shared" si="10"/>
        <v>69.176369999999991</v>
      </c>
      <c r="N144" s="56">
        <f t="shared" si="13"/>
        <v>69.16900634765625</v>
      </c>
      <c r="O144" s="50">
        <f t="shared" si="14"/>
        <v>7.363652343741478E-3</v>
      </c>
    </row>
    <row r="145" spans="1:15">
      <c r="A145" s="47"/>
      <c r="B145">
        <v>2022</v>
      </c>
      <c r="C145">
        <v>12</v>
      </c>
      <c r="D145">
        <v>5</v>
      </c>
      <c r="E145">
        <v>59918</v>
      </c>
      <c r="F145">
        <v>0.1386</v>
      </c>
      <c r="G145">
        <v>0.2344</v>
      </c>
      <c r="H145">
        <v>7.4700000000000001E-3</v>
      </c>
      <c r="I145" s="40">
        <v>37</v>
      </c>
      <c r="J145" s="56">
        <f t="shared" si="11"/>
        <v>69.183999999999997</v>
      </c>
      <c r="L145" s="57">
        <f t="shared" si="12"/>
        <v>2022.9277777777777</v>
      </c>
      <c r="M145" s="56">
        <f t="shared" si="10"/>
        <v>69.17653</v>
      </c>
      <c r="N145" s="56">
        <f t="shared" si="13"/>
        <v>69.16876220703125</v>
      </c>
      <c r="O145" s="50">
        <f t="shared" si="14"/>
        <v>7.7677929687496317E-3</v>
      </c>
    </row>
    <row r="146" spans="1:15">
      <c r="A146" s="47"/>
      <c r="B146">
        <v>2022</v>
      </c>
      <c r="C146">
        <v>12</v>
      </c>
      <c r="D146">
        <v>6</v>
      </c>
      <c r="E146">
        <v>59919</v>
      </c>
      <c r="F146">
        <v>0.13639999999999999</v>
      </c>
      <c r="G146">
        <v>0.23449999999999999</v>
      </c>
      <c r="H146">
        <v>7.4999999999999997E-3</v>
      </c>
      <c r="I146" s="40">
        <v>37</v>
      </c>
      <c r="J146" s="56">
        <f t="shared" si="11"/>
        <v>69.183999999999997</v>
      </c>
      <c r="L146" s="57">
        <f t="shared" si="12"/>
        <v>2022.9305555555557</v>
      </c>
      <c r="M146" s="56">
        <f t="shared" si="10"/>
        <v>69.176500000000004</v>
      </c>
      <c r="N146" s="56">
        <f t="shared" si="13"/>
        <v>69.16851806640625</v>
      </c>
      <c r="O146" s="50">
        <f t="shared" si="14"/>
        <v>7.9819335937543201E-3</v>
      </c>
    </row>
    <row r="147" spans="1:15">
      <c r="A147" s="47"/>
      <c r="B147">
        <v>2022</v>
      </c>
      <c r="C147">
        <v>12</v>
      </c>
      <c r="D147">
        <v>7</v>
      </c>
      <c r="E147">
        <v>59920</v>
      </c>
      <c r="F147">
        <v>0.13420000000000001</v>
      </c>
      <c r="G147">
        <v>0.2346</v>
      </c>
      <c r="H147">
        <v>7.7600000000000004E-3</v>
      </c>
      <c r="I147" s="40">
        <v>37</v>
      </c>
      <c r="J147" s="56">
        <f t="shared" si="11"/>
        <v>69.183999999999997</v>
      </c>
      <c r="L147" s="57">
        <f t="shared" si="12"/>
        <v>2022.9333333333334</v>
      </c>
      <c r="M147" s="56">
        <f t="shared" si="10"/>
        <v>69.176239999999993</v>
      </c>
      <c r="N147" s="56">
        <f t="shared" si="13"/>
        <v>69.16827392578125</v>
      </c>
      <c r="O147" s="50">
        <f t="shared" si="14"/>
        <v>7.9660742187428468E-3</v>
      </c>
    </row>
    <row r="148" spans="1:15">
      <c r="A148" s="47"/>
      <c r="B148">
        <v>2022</v>
      </c>
      <c r="C148">
        <v>12</v>
      </c>
      <c r="D148">
        <v>8</v>
      </c>
      <c r="E148">
        <v>59921</v>
      </c>
      <c r="F148">
        <v>0.1321</v>
      </c>
      <c r="G148">
        <v>0.23480000000000001</v>
      </c>
      <c r="H148">
        <v>8.2299999999999995E-3</v>
      </c>
      <c r="I148" s="40">
        <v>37</v>
      </c>
      <c r="J148" s="56">
        <f t="shared" si="11"/>
        <v>69.183999999999997</v>
      </c>
      <c r="L148" s="57">
        <f t="shared" si="12"/>
        <v>2022.9361111111111</v>
      </c>
      <c r="M148" s="56">
        <f t="shared" si="10"/>
        <v>69.17577</v>
      </c>
      <c r="N148" s="56">
        <f t="shared" si="13"/>
        <v>69.16827392578125</v>
      </c>
      <c r="O148" s="50">
        <f t="shared" si="14"/>
        <v>7.4960742187499818E-3</v>
      </c>
    </row>
    <row r="149" spans="1:15">
      <c r="A149" s="47"/>
      <c r="B149">
        <v>2022</v>
      </c>
      <c r="C149">
        <v>12</v>
      </c>
      <c r="D149">
        <v>9</v>
      </c>
      <c r="E149">
        <v>59922</v>
      </c>
      <c r="F149">
        <v>0.12989999999999999</v>
      </c>
      <c r="G149">
        <v>0.23499999999999999</v>
      </c>
      <c r="H149">
        <v>8.8599999999999998E-3</v>
      </c>
      <c r="I149" s="40">
        <v>37</v>
      </c>
      <c r="J149" s="56">
        <f t="shared" si="11"/>
        <v>69.183999999999997</v>
      </c>
      <c r="L149" s="57">
        <f t="shared" si="12"/>
        <v>2022.9388888888889</v>
      </c>
      <c r="M149" s="56">
        <f t="shared" si="10"/>
        <v>69.175139999999999</v>
      </c>
      <c r="N149" s="56">
        <f t="shared" si="13"/>
        <v>69.16802978515625</v>
      </c>
      <c r="O149" s="50">
        <f t="shared" si="14"/>
        <v>7.1102148437489632E-3</v>
      </c>
    </row>
    <row r="150" spans="1:15">
      <c r="A150" s="47"/>
      <c r="B150">
        <v>2022</v>
      </c>
      <c r="C150">
        <v>12</v>
      </c>
      <c r="D150">
        <v>10</v>
      </c>
      <c r="E150">
        <v>59923</v>
      </c>
      <c r="F150">
        <v>0.1278</v>
      </c>
      <c r="G150">
        <v>0.23519999999999999</v>
      </c>
      <c r="H150">
        <v>9.5899999999999996E-3</v>
      </c>
      <c r="I150" s="40">
        <v>37</v>
      </c>
      <c r="J150" s="56">
        <f t="shared" si="11"/>
        <v>69.183999999999997</v>
      </c>
      <c r="L150" s="57">
        <f t="shared" si="12"/>
        <v>2022.9416666666666</v>
      </c>
      <c r="M150" s="56">
        <f t="shared" si="10"/>
        <v>69.174409999999995</v>
      </c>
      <c r="N150" s="56">
        <f t="shared" si="13"/>
        <v>69.16778564453125</v>
      </c>
      <c r="O150" s="50">
        <f t="shared" si="14"/>
        <v>6.6243554687446249E-3</v>
      </c>
    </row>
    <row r="151" spans="1:15">
      <c r="A151" s="47"/>
      <c r="B151">
        <v>2022</v>
      </c>
      <c r="C151">
        <v>12</v>
      </c>
      <c r="D151">
        <v>11</v>
      </c>
      <c r="E151">
        <v>59924</v>
      </c>
      <c r="F151">
        <v>0.12559999999999999</v>
      </c>
      <c r="G151">
        <v>0.23549999999999999</v>
      </c>
      <c r="H151">
        <v>1.034E-2</v>
      </c>
      <c r="I151" s="40">
        <v>37</v>
      </c>
      <c r="J151" s="56">
        <f t="shared" si="11"/>
        <v>69.183999999999997</v>
      </c>
      <c r="L151" s="57">
        <f t="shared" si="12"/>
        <v>2022.9444444444443</v>
      </c>
      <c r="M151" s="56">
        <f t="shared" si="10"/>
        <v>69.173659999999998</v>
      </c>
      <c r="N151" s="56">
        <f t="shared" si="13"/>
        <v>69.16705322265625</v>
      </c>
      <c r="O151" s="50">
        <f t="shared" si="14"/>
        <v>6.6067773437481492E-3</v>
      </c>
    </row>
    <row r="152" spans="1:15">
      <c r="A152" s="47"/>
      <c r="B152">
        <v>2022</v>
      </c>
      <c r="C152">
        <v>12</v>
      </c>
      <c r="D152">
        <v>12</v>
      </c>
      <c r="E152">
        <v>59925</v>
      </c>
      <c r="F152">
        <v>0.1235</v>
      </c>
      <c r="G152">
        <v>0.23580000000000001</v>
      </c>
      <c r="H152">
        <v>1.1050000000000001E-2</v>
      </c>
      <c r="I152" s="40">
        <v>37</v>
      </c>
      <c r="J152" s="56">
        <f t="shared" si="11"/>
        <v>69.183999999999997</v>
      </c>
      <c r="L152" s="57">
        <f t="shared" si="12"/>
        <v>2022.9472222222223</v>
      </c>
      <c r="M152" s="56">
        <f t="shared" si="10"/>
        <v>69.17295</v>
      </c>
      <c r="N152" s="56">
        <f t="shared" si="13"/>
        <v>69.16729736328125</v>
      </c>
      <c r="O152" s="50">
        <f t="shared" si="14"/>
        <v>5.6526367187501592E-3</v>
      </c>
    </row>
    <row r="153" spans="1:15">
      <c r="A153" s="47"/>
      <c r="B153">
        <v>2022</v>
      </c>
      <c r="C153">
        <v>12</v>
      </c>
      <c r="D153">
        <v>13</v>
      </c>
      <c r="E153">
        <v>59926</v>
      </c>
      <c r="F153">
        <v>0.12130000000000001</v>
      </c>
      <c r="G153">
        <v>0.2361</v>
      </c>
      <c r="H153">
        <v>1.163E-2</v>
      </c>
      <c r="I153" s="40">
        <v>37</v>
      </c>
      <c r="J153" s="56">
        <f t="shared" si="11"/>
        <v>69.183999999999997</v>
      </c>
      <c r="L153" s="57">
        <f t="shared" si="12"/>
        <v>2022.95</v>
      </c>
      <c r="M153" s="56">
        <f t="shared" si="10"/>
        <v>69.172370000000001</v>
      </c>
      <c r="N153" s="56">
        <f t="shared" si="13"/>
        <v>69.16656494140625</v>
      </c>
      <c r="O153" s="50">
        <f t="shared" si="14"/>
        <v>5.8050585937508004E-3</v>
      </c>
    </row>
    <row r="154" spans="1:15">
      <c r="A154" s="47"/>
      <c r="B154">
        <v>2022</v>
      </c>
      <c r="C154">
        <v>12</v>
      </c>
      <c r="D154">
        <v>14</v>
      </c>
      <c r="E154">
        <v>59927</v>
      </c>
      <c r="F154">
        <v>0.1192</v>
      </c>
      <c r="G154">
        <v>0.23649999999999999</v>
      </c>
      <c r="H154">
        <v>1.206E-2</v>
      </c>
      <c r="I154" s="40">
        <v>37</v>
      </c>
      <c r="J154" s="56">
        <f t="shared" si="11"/>
        <v>69.183999999999997</v>
      </c>
      <c r="L154" s="57">
        <f t="shared" si="12"/>
        <v>2022.9527777777778</v>
      </c>
      <c r="M154" s="56">
        <f t="shared" si="10"/>
        <v>69.171939999999992</v>
      </c>
      <c r="N154" s="56">
        <f t="shared" si="13"/>
        <v>69.16656494140625</v>
      </c>
      <c r="O154" s="50">
        <f t="shared" si="14"/>
        <v>5.3750585937422102E-3</v>
      </c>
    </row>
    <row r="155" spans="1:15">
      <c r="A155" s="47"/>
      <c r="B155">
        <v>2022</v>
      </c>
      <c r="C155">
        <v>12</v>
      </c>
      <c r="D155">
        <v>15</v>
      </c>
      <c r="E155">
        <v>59928</v>
      </c>
      <c r="F155">
        <v>0.1171</v>
      </c>
      <c r="G155">
        <v>0.2369</v>
      </c>
      <c r="H155">
        <v>1.23E-2</v>
      </c>
      <c r="I155" s="40">
        <v>37</v>
      </c>
      <c r="J155" s="56">
        <f t="shared" si="11"/>
        <v>69.183999999999997</v>
      </c>
      <c r="L155" s="57">
        <f t="shared" si="12"/>
        <v>2022.9555555555555</v>
      </c>
      <c r="M155" s="56">
        <f t="shared" si="10"/>
        <v>69.171700000000001</v>
      </c>
      <c r="N155" s="56">
        <f t="shared" si="13"/>
        <v>69.16729736328125</v>
      </c>
      <c r="O155" s="50">
        <f t="shared" si="14"/>
        <v>4.402636718751296E-3</v>
      </c>
    </row>
    <row r="156" spans="1:15">
      <c r="A156" s="47"/>
      <c r="B156">
        <v>2022</v>
      </c>
      <c r="C156">
        <v>12</v>
      </c>
      <c r="D156">
        <v>16</v>
      </c>
      <c r="E156">
        <v>59929</v>
      </c>
      <c r="F156">
        <v>0.115</v>
      </c>
      <c r="G156">
        <v>0.23730000000000001</v>
      </c>
      <c r="H156">
        <v>1.2370000000000001E-2</v>
      </c>
      <c r="I156" s="40">
        <v>37</v>
      </c>
      <c r="J156" s="56">
        <f t="shared" si="11"/>
        <v>69.183999999999997</v>
      </c>
      <c r="L156" s="57">
        <f t="shared" si="12"/>
        <v>2022.9583333333333</v>
      </c>
      <c r="M156" s="56">
        <f t="shared" si="10"/>
        <v>69.171629999999993</v>
      </c>
      <c r="N156" s="56">
        <f t="shared" si="13"/>
        <v>69.16656494140625</v>
      </c>
      <c r="O156" s="50">
        <f t="shared" si="14"/>
        <v>5.0650585937432879E-3</v>
      </c>
    </row>
    <row r="157" spans="1:15">
      <c r="A157" s="47"/>
      <c r="B157">
        <v>2022</v>
      </c>
      <c r="C157">
        <v>12</v>
      </c>
      <c r="D157">
        <v>17</v>
      </c>
      <c r="E157">
        <v>59930</v>
      </c>
      <c r="F157">
        <v>0.1129</v>
      </c>
      <c r="G157">
        <v>0.23780000000000001</v>
      </c>
      <c r="H157">
        <v>1.2279999999999999E-2</v>
      </c>
      <c r="I157" s="40">
        <v>37</v>
      </c>
      <c r="J157" s="56">
        <f t="shared" si="11"/>
        <v>69.183999999999997</v>
      </c>
      <c r="L157" s="57">
        <f t="shared" si="12"/>
        <v>2022.9611111111112</v>
      </c>
      <c r="M157" s="56">
        <f t="shared" si="10"/>
        <v>69.171719999999993</v>
      </c>
      <c r="N157" s="56">
        <f t="shared" si="13"/>
        <v>69.16680908203125</v>
      </c>
      <c r="O157" s="50">
        <f t="shared" si="14"/>
        <v>4.9109179687434334E-3</v>
      </c>
    </row>
    <row r="158" spans="1:15">
      <c r="A158" s="47"/>
      <c r="B158">
        <v>2022</v>
      </c>
      <c r="C158">
        <v>12</v>
      </c>
      <c r="D158">
        <v>18</v>
      </c>
      <c r="E158">
        <v>59931</v>
      </c>
      <c r="F158">
        <v>0.1108</v>
      </c>
      <c r="G158">
        <v>0.23830000000000001</v>
      </c>
      <c r="H158">
        <v>1.209E-2</v>
      </c>
      <c r="I158" s="40">
        <v>37</v>
      </c>
      <c r="J158" s="56">
        <f t="shared" si="11"/>
        <v>69.183999999999997</v>
      </c>
      <c r="L158" s="57">
        <f t="shared" si="12"/>
        <v>2022.963888888889</v>
      </c>
      <c r="M158" s="56">
        <f t="shared" si="10"/>
        <v>69.171909999999997</v>
      </c>
      <c r="N158" s="56">
        <f t="shared" si="13"/>
        <v>69.16607666015625</v>
      </c>
      <c r="O158" s="50">
        <f t="shared" si="14"/>
        <v>5.8333398437468986E-3</v>
      </c>
    </row>
    <row r="159" spans="1:15">
      <c r="A159" s="47"/>
      <c r="B159">
        <v>2022</v>
      </c>
      <c r="C159">
        <v>12</v>
      </c>
      <c r="D159">
        <v>19</v>
      </c>
      <c r="E159">
        <v>59932</v>
      </c>
      <c r="F159">
        <v>0.1087</v>
      </c>
      <c r="G159">
        <v>0.23880000000000001</v>
      </c>
      <c r="H159">
        <v>1.189E-2</v>
      </c>
      <c r="I159" s="40">
        <v>37</v>
      </c>
      <c r="J159" s="56">
        <f t="shared" si="11"/>
        <v>69.183999999999997</v>
      </c>
      <c r="L159" s="57">
        <f t="shared" si="12"/>
        <v>2022.9666666666667</v>
      </c>
      <c r="M159" s="56">
        <f t="shared" si="10"/>
        <v>69.172110000000004</v>
      </c>
      <c r="N159" s="56">
        <f t="shared" si="13"/>
        <v>69.16583251953125</v>
      </c>
      <c r="O159" s="50">
        <f t="shared" si="14"/>
        <v>6.2774804687535379E-3</v>
      </c>
    </row>
    <row r="160" spans="1:15">
      <c r="A160" s="47"/>
      <c r="B160">
        <v>2022</v>
      </c>
      <c r="C160">
        <v>12</v>
      </c>
      <c r="D160">
        <v>20</v>
      </c>
      <c r="E160">
        <v>59933</v>
      </c>
      <c r="F160">
        <v>0.1066</v>
      </c>
      <c r="G160">
        <v>0.23930000000000001</v>
      </c>
      <c r="H160">
        <v>1.1780000000000001E-2</v>
      </c>
      <c r="I160" s="40">
        <v>37</v>
      </c>
      <c r="J160" s="56">
        <f t="shared" si="11"/>
        <v>69.183999999999997</v>
      </c>
      <c r="L160" s="57">
        <f t="shared" si="12"/>
        <v>2022.9694444444444</v>
      </c>
      <c r="M160" s="56">
        <f t="shared" si="10"/>
        <v>69.172219999999996</v>
      </c>
      <c r="N160" s="56">
        <f t="shared" si="13"/>
        <v>69.16583251953125</v>
      </c>
      <c r="O160" s="50">
        <f t="shared" si="14"/>
        <v>6.3874804687458209E-3</v>
      </c>
    </row>
    <row r="161" spans="1:15">
      <c r="A161" s="47"/>
      <c r="B161">
        <v>2022</v>
      </c>
      <c r="C161">
        <v>12</v>
      </c>
      <c r="D161">
        <v>21</v>
      </c>
      <c r="E161">
        <v>59934</v>
      </c>
      <c r="F161">
        <v>0.1045</v>
      </c>
      <c r="G161">
        <v>0.2399</v>
      </c>
      <c r="H161">
        <v>1.184E-2</v>
      </c>
      <c r="I161" s="40">
        <v>37</v>
      </c>
      <c r="J161" s="56">
        <f t="shared" si="11"/>
        <v>69.183999999999997</v>
      </c>
      <c r="L161" s="57">
        <f t="shared" si="12"/>
        <v>2022.9722222222222</v>
      </c>
      <c r="M161" s="56">
        <f t="shared" si="10"/>
        <v>69.172159999999991</v>
      </c>
      <c r="N161" s="56">
        <f t="shared" si="13"/>
        <v>69.16558837890625</v>
      </c>
      <c r="O161" s="50">
        <f t="shared" si="14"/>
        <v>6.5716210937409869E-3</v>
      </c>
    </row>
    <row r="162" spans="1:15">
      <c r="A162" s="47"/>
      <c r="B162">
        <v>2022</v>
      </c>
      <c r="C162">
        <v>12</v>
      </c>
      <c r="D162">
        <v>22</v>
      </c>
      <c r="E162">
        <v>59935</v>
      </c>
      <c r="F162">
        <v>0.10249999999999999</v>
      </c>
      <c r="G162">
        <v>0.24049999999999999</v>
      </c>
      <c r="H162">
        <v>1.214E-2</v>
      </c>
      <c r="I162" s="40">
        <v>37</v>
      </c>
      <c r="J162" s="56">
        <f t="shared" si="11"/>
        <v>69.183999999999997</v>
      </c>
      <c r="L162" s="57">
        <f t="shared" si="12"/>
        <v>2022.9749999999999</v>
      </c>
      <c r="M162" s="56">
        <f t="shared" si="10"/>
        <v>69.171859999999995</v>
      </c>
      <c r="N162" s="56">
        <f t="shared" si="13"/>
        <v>69.16534423828125</v>
      </c>
      <c r="O162" s="50">
        <f t="shared" si="14"/>
        <v>6.5157617187452388E-3</v>
      </c>
    </row>
    <row r="163" spans="1:15">
      <c r="A163" s="47"/>
      <c r="B163">
        <v>2022</v>
      </c>
      <c r="C163">
        <v>12</v>
      </c>
      <c r="D163">
        <v>23</v>
      </c>
      <c r="E163">
        <v>59936</v>
      </c>
      <c r="F163">
        <v>0.1004</v>
      </c>
      <c r="G163">
        <v>0.2412</v>
      </c>
      <c r="H163">
        <v>1.265E-2</v>
      </c>
      <c r="I163" s="40">
        <v>37</v>
      </c>
      <c r="J163" s="56">
        <f t="shared" si="11"/>
        <v>69.183999999999997</v>
      </c>
      <c r="L163" s="57">
        <f t="shared" si="12"/>
        <v>2022.9777777777779</v>
      </c>
      <c r="M163" s="56">
        <f t="shared" si="10"/>
        <v>69.171350000000004</v>
      </c>
      <c r="N163" s="56">
        <f t="shared" si="13"/>
        <v>69.16510009765625</v>
      </c>
      <c r="O163" s="50">
        <f t="shared" si="14"/>
        <v>6.2499023437538881E-3</v>
      </c>
    </row>
    <row r="164" spans="1:15">
      <c r="A164" s="47"/>
      <c r="B164">
        <v>2022</v>
      </c>
      <c r="C164">
        <v>12</v>
      </c>
      <c r="D164">
        <v>24</v>
      </c>
      <c r="E164">
        <v>59937</v>
      </c>
      <c r="F164">
        <v>9.8400000000000001E-2</v>
      </c>
      <c r="G164">
        <v>0.2419</v>
      </c>
      <c r="H164">
        <v>1.3270000000000001E-2</v>
      </c>
      <c r="I164" s="40">
        <v>37</v>
      </c>
      <c r="J164" s="56">
        <f t="shared" si="11"/>
        <v>69.183999999999997</v>
      </c>
      <c r="L164" s="57">
        <f t="shared" si="12"/>
        <v>2022.9805555555556</v>
      </c>
      <c r="M164" s="56">
        <f t="shared" si="10"/>
        <v>69.170729999999992</v>
      </c>
      <c r="N164" s="56">
        <f t="shared" si="13"/>
        <v>69.16485595703125</v>
      </c>
      <c r="O164" s="50">
        <f t="shared" si="14"/>
        <v>5.8740429687418327E-3</v>
      </c>
    </row>
    <row r="165" spans="1:15">
      <c r="A165" s="47"/>
      <c r="B165">
        <v>2022</v>
      </c>
      <c r="C165">
        <v>12</v>
      </c>
      <c r="D165">
        <v>25</v>
      </c>
      <c r="E165">
        <v>59938</v>
      </c>
      <c r="F165">
        <v>9.64E-2</v>
      </c>
      <c r="G165">
        <v>0.24260000000000001</v>
      </c>
      <c r="H165">
        <v>1.388E-2</v>
      </c>
      <c r="I165" s="40">
        <v>37</v>
      </c>
      <c r="J165" s="56">
        <f t="shared" si="11"/>
        <v>69.183999999999997</v>
      </c>
      <c r="L165" s="57">
        <f t="shared" si="12"/>
        <v>2022.9833333333333</v>
      </c>
      <c r="M165" s="56">
        <f t="shared" si="10"/>
        <v>69.170119999999997</v>
      </c>
      <c r="N165" s="56">
        <f t="shared" si="13"/>
        <v>69.16510009765625</v>
      </c>
      <c r="O165" s="50">
        <f t="shared" si="14"/>
        <v>5.0199023437471624E-3</v>
      </c>
    </row>
    <row r="166" spans="1:15">
      <c r="A166" s="47"/>
      <c r="B166">
        <v>2022</v>
      </c>
      <c r="C166">
        <v>12</v>
      </c>
      <c r="D166">
        <v>26</v>
      </c>
      <c r="E166">
        <v>59939</v>
      </c>
      <c r="F166">
        <v>9.4399999999999998E-2</v>
      </c>
      <c r="G166">
        <v>0.24329999999999999</v>
      </c>
      <c r="H166">
        <v>1.4319999999999999E-2</v>
      </c>
      <c r="I166" s="40">
        <v>37</v>
      </c>
      <c r="J166" s="56">
        <f t="shared" si="11"/>
        <v>69.183999999999997</v>
      </c>
      <c r="L166" s="57">
        <f t="shared" si="12"/>
        <v>2022.9861111111111</v>
      </c>
      <c r="M166" s="56">
        <f t="shared" si="10"/>
        <v>69.16968</v>
      </c>
      <c r="N166" s="56">
        <f t="shared" si="13"/>
        <v>69.16436767578125</v>
      </c>
      <c r="O166" s="50">
        <f t="shared" si="14"/>
        <v>5.3123242187496089E-3</v>
      </c>
    </row>
    <row r="167" spans="1:15">
      <c r="A167" s="47"/>
      <c r="B167">
        <v>2022</v>
      </c>
      <c r="C167">
        <v>12</v>
      </c>
      <c r="D167">
        <v>27</v>
      </c>
      <c r="E167">
        <v>59940</v>
      </c>
      <c r="F167">
        <v>9.2399999999999996E-2</v>
      </c>
      <c r="G167">
        <v>0.24410000000000001</v>
      </c>
      <c r="H167">
        <v>1.452E-2</v>
      </c>
      <c r="I167" s="40">
        <v>37</v>
      </c>
      <c r="J167" s="56">
        <f t="shared" si="11"/>
        <v>69.183999999999997</v>
      </c>
      <c r="L167" s="57">
        <f t="shared" si="12"/>
        <v>2022.9888888888888</v>
      </c>
      <c r="M167" s="56">
        <f t="shared" si="10"/>
        <v>69.169479999999993</v>
      </c>
      <c r="N167" s="56">
        <f t="shared" si="13"/>
        <v>69.16436767578125</v>
      </c>
      <c r="O167" s="50">
        <f t="shared" si="14"/>
        <v>5.1123242187429696E-3</v>
      </c>
    </row>
    <row r="168" spans="1:15">
      <c r="A168" s="47"/>
      <c r="B168">
        <v>2022</v>
      </c>
      <c r="C168">
        <v>12</v>
      </c>
      <c r="D168">
        <v>28</v>
      </c>
      <c r="E168">
        <v>59941</v>
      </c>
      <c r="F168">
        <v>9.0499999999999997E-2</v>
      </c>
      <c r="G168">
        <v>0.24490000000000001</v>
      </c>
      <c r="H168">
        <v>1.4489999999999999E-2</v>
      </c>
      <c r="I168" s="40">
        <v>37</v>
      </c>
      <c r="J168" s="56">
        <f t="shared" si="11"/>
        <v>69.183999999999997</v>
      </c>
      <c r="L168" s="57">
        <f t="shared" si="12"/>
        <v>2022.9916666666666</v>
      </c>
      <c r="M168" s="56">
        <f t="shared" si="10"/>
        <v>69.169510000000002</v>
      </c>
      <c r="N168" s="56">
        <f t="shared" si="13"/>
        <v>69.16412353515625</v>
      </c>
      <c r="O168" s="50">
        <f t="shared" si="14"/>
        <v>5.386464843752492E-3</v>
      </c>
    </row>
    <row r="169" spans="1:15">
      <c r="A169" s="47"/>
      <c r="B169">
        <v>2022</v>
      </c>
      <c r="C169">
        <v>12</v>
      </c>
      <c r="D169">
        <v>29</v>
      </c>
      <c r="E169">
        <v>59942</v>
      </c>
      <c r="F169">
        <v>8.8499999999999995E-2</v>
      </c>
      <c r="G169">
        <v>0.2457</v>
      </c>
      <c r="H169">
        <v>1.43E-2</v>
      </c>
      <c r="I169" s="40">
        <v>37</v>
      </c>
      <c r="J169" s="56">
        <f t="shared" si="11"/>
        <v>69.183999999999997</v>
      </c>
      <c r="L169" s="57">
        <f t="shared" si="12"/>
        <v>2022.9944444444445</v>
      </c>
      <c r="M169" s="56">
        <f t="shared" si="10"/>
        <v>69.169699999999992</v>
      </c>
      <c r="N169" s="56">
        <f t="shared" si="13"/>
        <v>69.16339111328125</v>
      </c>
      <c r="O169" s="50">
        <f t="shared" si="14"/>
        <v>6.3088867187417463E-3</v>
      </c>
    </row>
    <row r="170" spans="1:15">
      <c r="A170" s="47"/>
      <c r="B170">
        <v>2022</v>
      </c>
      <c r="C170">
        <v>12</v>
      </c>
      <c r="D170">
        <v>30</v>
      </c>
      <c r="E170">
        <v>59943</v>
      </c>
      <c r="F170">
        <v>8.6599999999999996E-2</v>
      </c>
      <c r="G170">
        <v>0.24660000000000001</v>
      </c>
      <c r="H170">
        <v>1.4069999999999999E-2</v>
      </c>
      <c r="I170" s="40">
        <v>37</v>
      </c>
      <c r="J170" s="56">
        <f t="shared" si="11"/>
        <v>69.183999999999997</v>
      </c>
      <c r="L170" s="57">
        <f t="shared" si="12"/>
        <v>2022.9972222222223</v>
      </c>
      <c r="M170" s="56">
        <f t="shared" si="10"/>
        <v>69.169929999999994</v>
      </c>
      <c r="N170" s="56">
        <f t="shared" si="13"/>
        <v>69.16412353515625</v>
      </c>
      <c r="O170" s="50">
        <f t="shared" si="14"/>
        <v>5.8064648437436972E-3</v>
      </c>
    </row>
    <row r="171" spans="1:15">
      <c r="A171" s="47"/>
      <c r="B171">
        <v>2022</v>
      </c>
      <c r="C171">
        <v>12</v>
      </c>
      <c r="D171">
        <v>31</v>
      </c>
      <c r="E171">
        <v>59944</v>
      </c>
      <c r="F171">
        <v>8.4599999999999995E-2</v>
      </c>
      <c r="G171">
        <v>0.24740000000000001</v>
      </c>
      <c r="H171">
        <v>1.3899999999999999E-2</v>
      </c>
      <c r="I171" s="40">
        <v>37</v>
      </c>
      <c r="J171" s="56">
        <f t="shared" si="11"/>
        <v>69.183999999999997</v>
      </c>
      <c r="L171" s="57">
        <f t="shared" si="12"/>
        <v>2023</v>
      </c>
      <c r="M171" s="56">
        <f t="shared" si="10"/>
        <v>69.170099999999991</v>
      </c>
      <c r="N171" s="56">
        <f t="shared" si="13"/>
        <v>69.16339111328125</v>
      </c>
      <c r="O171" s="50">
        <f t="shared" si="14"/>
        <v>6.7088867187408141E-3</v>
      </c>
    </row>
    <row r="172" spans="1:15">
      <c r="A172" s="47"/>
      <c r="B172">
        <v>2023</v>
      </c>
      <c r="C172">
        <v>1</v>
      </c>
      <c r="D172">
        <v>1</v>
      </c>
      <c r="E172">
        <v>59945</v>
      </c>
      <c r="F172">
        <v>8.2699999999999996E-2</v>
      </c>
      <c r="G172">
        <v>0.24829999999999999</v>
      </c>
      <c r="H172">
        <v>1.389E-2</v>
      </c>
      <c r="I172" s="40">
        <v>37</v>
      </c>
      <c r="J172" s="56">
        <f t="shared" si="11"/>
        <v>69.183999999999997</v>
      </c>
      <c r="L172" s="57">
        <f t="shared" si="12"/>
        <v>2023</v>
      </c>
      <c r="M172" s="56">
        <f t="shared" si="10"/>
        <v>69.170109999999994</v>
      </c>
      <c r="N172" s="56">
        <f t="shared" si="13"/>
        <v>69.16314697265625</v>
      </c>
      <c r="O172" s="50">
        <f t="shared" si="14"/>
        <v>6.9630273437439882E-3</v>
      </c>
    </row>
    <row r="173" spans="1:15">
      <c r="A173" s="47"/>
      <c r="B173">
        <v>2023</v>
      </c>
      <c r="C173">
        <v>1</v>
      </c>
      <c r="D173">
        <v>2</v>
      </c>
      <c r="E173">
        <v>59946</v>
      </c>
      <c r="F173">
        <v>8.0799999999999997E-2</v>
      </c>
      <c r="G173">
        <v>0.24929999999999999</v>
      </c>
      <c r="H173">
        <v>1.4080000000000001E-2</v>
      </c>
      <c r="I173" s="40">
        <v>37</v>
      </c>
      <c r="J173" s="56">
        <f t="shared" si="11"/>
        <v>69.183999999999997</v>
      </c>
      <c r="L173" s="57">
        <f t="shared" si="12"/>
        <v>2023.0027777777777</v>
      </c>
      <c r="M173" s="56">
        <f t="shared" si="10"/>
        <v>69.169919999999991</v>
      </c>
      <c r="N173" s="56">
        <f t="shared" si="13"/>
        <v>69.16363525390625</v>
      </c>
      <c r="O173" s="50">
        <f t="shared" si="14"/>
        <v>6.2847460937405231E-3</v>
      </c>
    </row>
    <row r="174" spans="1:15">
      <c r="A174" s="47"/>
      <c r="B174">
        <v>2023</v>
      </c>
      <c r="C174">
        <v>1</v>
      </c>
      <c r="D174">
        <v>3</v>
      </c>
      <c r="E174">
        <v>59947</v>
      </c>
      <c r="F174">
        <v>7.9000000000000001E-2</v>
      </c>
      <c r="G174">
        <v>0.25030000000000002</v>
      </c>
      <c r="H174">
        <v>1.451E-2</v>
      </c>
      <c r="I174" s="40">
        <v>37</v>
      </c>
      <c r="J174" s="56">
        <f t="shared" si="11"/>
        <v>69.183999999999997</v>
      </c>
      <c r="L174" s="57">
        <f t="shared" si="12"/>
        <v>2023.0055555555555</v>
      </c>
      <c r="M174" s="56">
        <f t="shared" si="10"/>
        <v>69.169489999999996</v>
      </c>
      <c r="N174" s="56">
        <f t="shared" si="13"/>
        <v>69.16339111328125</v>
      </c>
      <c r="O174" s="50">
        <f t="shared" si="14"/>
        <v>6.0988867187461437E-3</v>
      </c>
    </row>
    <row r="175" spans="1:15">
      <c r="A175" s="47"/>
      <c r="B175">
        <v>2023</v>
      </c>
      <c r="C175">
        <v>1</v>
      </c>
      <c r="D175">
        <v>4</v>
      </c>
      <c r="E175">
        <v>59948</v>
      </c>
      <c r="F175">
        <v>7.7100000000000002E-2</v>
      </c>
      <c r="G175">
        <v>0.25130000000000002</v>
      </c>
      <c r="H175">
        <v>1.515E-2</v>
      </c>
      <c r="I175" s="40">
        <v>37</v>
      </c>
      <c r="J175" s="56">
        <f t="shared" si="11"/>
        <v>69.183999999999997</v>
      </c>
      <c r="L175" s="57">
        <f t="shared" si="12"/>
        <v>2023.0083333333334</v>
      </c>
      <c r="M175" s="56">
        <f t="shared" si="10"/>
        <v>69.168849999999992</v>
      </c>
      <c r="N175" s="56">
        <f t="shared" si="13"/>
        <v>69.16363525390625</v>
      </c>
      <c r="O175" s="50">
        <f t="shared" si="14"/>
        <v>5.214746093741951E-3</v>
      </c>
    </row>
    <row r="176" spans="1:15">
      <c r="A176" s="47"/>
      <c r="B176">
        <v>2023</v>
      </c>
      <c r="C176">
        <v>1</v>
      </c>
      <c r="D176">
        <v>5</v>
      </c>
      <c r="E176">
        <v>59949</v>
      </c>
      <c r="F176">
        <v>7.5300000000000006E-2</v>
      </c>
      <c r="G176">
        <v>0.25230000000000002</v>
      </c>
      <c r="H176">
        <v>1.5970000000000002E-2</v>
      </c>
      <c r="I176" s="40">
        <v>37</v>
      </c>
      <c r="J176" s="56">
        <f t="shared" si="11"/>
        <v>69.183999999999997</v>
      </c>
      <c r="L176" s="57">
        <f t="shared" si="12"/>
        <v>2023.0111111111112</v>
      </c>
      <c r="M176" s="56">
        <f t="shared" si="10"/>
        <v>69.168030000000002</v>
      </c>
      <c r="N176" s="56">
        <f t="shared" si="13"/>
        <v>69.16339111328125</v>
      </c>
      <c r="O176" s="50">
        <f t="shared" si="14"/>
        <v>4.638886718751678E-3</v>
      </c>
    </row>
    <row r="177" spans="1:15">
      <c r="A177" s="47"/>
      <c r="B177">
        <v>2023</v>
      </c>
      <c r="C177">
        <v>1</v>
      </c>
      <c r="D177">
        <v>6</v>
      </c>
      <c r="E177">
        <v>59950</v>
      </c>
      <c r="F177">
        <v>7.3499999999999996E-2</v>
      </c>
      <c r="G177">
        <v>0.25330000000000003</v>
      </c>
      <c r="H177">
        <v>1.6899999999999998E-2</v>
      </c>
      <c r="I177" s="40">
        <v>37</v>
      </c>
      <c r="J177" s="56">
        <f t="shared" si="11"/>
        <v>69.183999999999997</v>
      </c>
      <c r="L177" s="57">
        <f t="shared" si="12"/>
        <v>2023.0138888888889</v>
      </c>
      <c r="M177" s="56">
        <f t="shared" si="10"/>
        <v>69.167099999999991</v>
      </c>
      <c r="N177" s="56">
        <f t="shared" si="13"/>
        <v>69.16265869140625</v>
      </c>
      <c r="O177" s="50">
        <f t="shared" si="14"/>
        <v>4.4413085937407004E-3</v>
      </c>
    </row>
    <row r="178" spans="1:15">
      <c r="A178" s="47"/>
      <c r="B178">
        <v>2023</v>
      </c>
      <c r="C178">
        <v>1</v>
      </c>
      <c r="D178">
        <v>7</v>
      </c>
      <c r="E178">
        <v>59951</v>
      </c>
      <c r="F178">
        <v>7.17E-2</v>
      </c>
      <c r="G178">
        <v>0.25440000000000002</v>
      </c>
      <c r="H178">
        <v>1.788E-2</v>
      </c>
      <c r="I178" s="40">
        <v>37</v>
      </c>
      <c r="J178" s="56">
        <f t="shared" si="11"/>
        <v>69.183999999999997</v>
      </c>
      <c r="L178" s="57">
        <f t="shared" si="12"/>
        <v>2023.0166666666667</v>
      </c>
      <c r="M178" s="56">
        <f t="shared" si="10"/>
        <v>69.166119999999992</v>
      </c>
      <c r="N178" s="56">
        <f t="shared" si="13"/>
        <v>69.16290283203125</v>
      </c>
      <c r="O178" s="50">
        <f t="shared" si="14"/>
        <v>3.2171679687422738E-3</v>
      </c>
    </row>
    <row r="179" spans="1:15">
      <c r="A179" s="47"/>
      <c r="B179">
        <v>2023</v>
      </c>
      <c r="C179">
        <v>1</v>
      </c>
      <c r="D179">
        <v>8</v>
      </c>
      <c r="E179">
        <v>59952</v>
      </c>
      <c r="F179">
        <v>6.9900000000000004E-2</v>
      </c>
      <c r="G179">
        <v>0.2555</v>
      </c>
      <c r="H179">
        <v>1.8839999999999999E-2</v>
      </c>
      <c r="I179" s="40">
        <v>37</v>
      </c>
      <c r="J179" s="56">
        <f t="shared" si="11"/>
        <v>69.183999999999997</v>
      </c>
      <c r="L179" s="57">
        <f t="shared" si="12"/>
        <v>2023.0194444444444</v>
      </c>
      <c r="M179" s="56">
        <f t="shared" si="10"/>
        <v>69.16516</v>
      </c>
      <c r="N179" s="56">
        <f t="shared" si="13"/>
        <v>69.16290283203125</v>
      </c>
      <c r="O179" s="50">
        <f t="shared" si="14"/>
        <v>2.2571679687501955E-3</v>
      </c>
    </row>
    <row r="180" spans="1:15">
      <c r="A180" s="47"/>
      <c r="B180">
        <v>2023</v>
      </c>
      <c r="C180">
        <v>1</v>
      </c>
      <c r="D180">
        <v>9</v>
      </c>
      <c r="E180">
        <v>59953</v>
      </c>
      <c r="F180">
        <v>6.8199999999999997E-2</v>
      </c>
      <c r="G180">
        <v>0.25669999999999998</v>
      </c>
      <c r="H180">
        <v>1.9720000000000001E-2</v>
      </c>
      <c r="I180" s="40">
        <v>37</v>
      </c>
      <c r="J180" s="56">
        <f t="shared" si="11"/>
        <v>69.183999999999997</v>
      </c>
      <c r="L180" s="57">
        <f t="shared" si="12"/>
        <v>2023.0222222222221</v>
      </c>
      <c r="M180" s="56">
        <f t="shared" si="10"/>
        <v>69.164279999999991</v>
      </c>
      <c r="N180" s="56">
        <f t="shared" si="13"/>
        <v>69.16265869140625</v>
      </c>
      <c r="O180" s="50">
        <f t="shared" si="14"/>
        <v>1.6213085937408778E-3</v>
      </c>
    </row>
    <row r="181" spans="1:15">
      <c r="A181" s="47"/>
      <c r="B181">
        <v>2023</v>
      </c>
      <c r="C181">
        <v>1</v>
      </c>
      <c r="D181">
        <v>10</v>
      </c>
      <c r="E181">
        <v>59954</v>
      </c>
      <c r="F181">
        <v>6.6400000000000001E-2</v>
      </c>
      <c r="G181">
        <v>0.25779999999999997</v>
      </c>
      <c r="H181">
        <v>2.0459999999999999E-2</v>
      </c>
      <c r="I181" s="40">
        <v>37</v>
      </c>
      <c r="J181" s="56">
        <f t="shared" si="11"/>
        <v>69.183999999999997</v>
      </c>
      <c r="L181" s="57">
        <f t="shared" si="12"/>
        <v>2023.0250000000001</v>
      </c>
      <c r="M181" s="56">
        <f t="shared" si="10"/>
        <v>69.163539999999998</v>
      </c>
      <c r="N181" s="56">
        <f t="shared" si="13"/>
        <v>69.16241455078125</v>
      </c>
      <c r="O181" s="50">
        <f t="shared" si="14"/>
        <v>1.1254492187475762E-3</v>
      </c>
    </row>
    <row r="182" spans="1:15">
      <c r="A182" s="47"/>
      <c r="B182">
        <v>2023</v>
      </c>
      <c r="C182">
        <v>1</v>
      </c>
      <c r="D182">
        <v>11</v>
      </c>
      <c r="E182">
        <v>59955</v>
      </c>
      <c r="F182">
        <v>6.4699999999999994E-2</v>
      </c>
      <c r="G182">
        <v>0.25900000000000001</v>
      </c>
      <c r="H182">
        <v>2.1049999999999999E-2</v>
      </c>
      <c r="I182" s="40">
        <v>37</v>
      </c>
      <c r="J182" s="56">
        <f t="shared" si="11"/>
        <v>69.183999999999997</v>
      </c>
      <c r="L182" s="57">
        <f t="shared" si="12"/>
        <v>2023.0277777777778</v>
      </c>
      <c r="M182" s="56">
        <f t="shared" si="10"/>
        <v>69.162949999999995</v>
      </c>
      <c r="N182" s="56">
        <f t="shared" si="13"/>
        <v>69.16168212890625</v>
      </c>
      <c r="O182" s="50">
        <f t="shared" si="14"/>
        <v>1.2678710937450433E-3</v>
      </c>
    </row>
    <row r="183" spans="1:15">
      <c r="A183" s="47"/>
      <c r="B183">
        <v>2023</v>
      </c>
      <c r="C183">
        <v>1</v>
      </c>
      <c r="D183">
        <v>12</v>
      </c>
      <c r="E183">
        <v>59956</v>
      </c>
      <c r="F183">
        <v>6.3E-2</v>
      </c>
      <c r="G183">
        <v>0.26019999999999999</v>
      </c>
      <c r="H183">
        <v>2.1489999999999999E-2</v>
      </c>
      <c r="I183" s="40">
        <v>37</v>
      </c>
      <c r="J183" s="56">
        <f t="shared" si="11"/>
        <v>69.183999999999997</v>
      </c>
      <c r="L183" s="57">
        <f t="shared" si="12"/>
        <v>2023.0305555555556</v>
      </c>
      <c r="M183" s="56">
        <f t="shared" si="10"/>
        <v>69.162509999999997</v>
      </c>
      <c r="N183" s="56">
        <f t="shared" si="13"/>
        <v>69.16143798828125</v>
      </c>
      <c r="O183" s="50">
        <f t="shared" si="14"/>
        <v>1.0720117187474898E-3</v>
      </c>
    </row>
    <row r="184" spans="1:15">
      <c r="A184" s="47"/>
      <c r="B184">
        <v>2023</v>
      </c>
      <c r="C184">
        <v>1</v>
      </c>
      <c r="D184">
        <v>13</v>
      </c>
      <c r="E184">
        <v>59957</v>
      </c>
      <c r="F184">
        <v>6.1400000000000003E-2</v>
      </c>
      <c r="G184">
        <v>0.26150000000000001</v>
      </c>
      <c r="H184">
        <v>2.181E-2</v>
      </c>
      <c r="I184" s="40">
        <v>37</v>
      </c>
      <c r="J184" s="56">
        <f t="shared" si="11"/>
        <v>69.183999999999997</v>
      </c>
      <c r="L184" s="57">
        <f t="shared" si="12"/>
        <v>2023.0333333333333</v>
      </c>
      <c r="M184" s="56">
        <f t="shared" si="10"/>
        <v>69.162189999999995</v>
      </c>
      <c r="N184" s="56">
        <f t="shared" si="13"/>
        <v>69.16119384765625</v>
      </c>
      <c r="O184" s="50">
        <f t="shared" si="14"/>
        <v>9.9615234374539341E-4</v>
      </c>
    </row>
    <row r="185" spans="1:15">
      <c r="A185" s="47"/>
      <c r="B185">
        <v>2023</v>
      </c>
      <c r="C185">
        <v>1</v>
      </c>
      <c r="D185">
        <v>14</v>
      </c>
      <c r="E185">
        <v>59958</v>
      </c>
      <c r="F185">
        <v>5.9700000000000003E-2</v>
      </c>
      <c r="G185">
        <v>0.26269999999999999</v>
      </c>
      <c r="H185">
        <v>2.2069999999999999E-2</v>
      </c>
      <c r="I185" s="40">
        <v>37</v>
      </c>
      <c r="J185" s="56">
        <f t="shared" si="11"/>
        <v>69.183999999999997</v>
      </c>
      <c r="L185" s="57">
        <f t="shared" si="12"/>
        <v>2023.036111111111</v>
      </c>
      <c r="M185" s="56">
        <f t="shared" si="10"/>
        <v>69.161929999999998</v>
      </c>
      <c r="N185" s="56">
        <f t="shared" si="13"/>
        <v>69.16217041015625</v>
      </c>
      <c r="O185" s="50">
        <f t="shared" si="14"/>
        <v>-2.4041015625186901E-4</v>
      </c>
    </row>
    <row r="186" spans="1:15">
      <c r="A186" s="47"/>
      <c r="B186">
        <v>2023</v>
      </c>
      <c r="C186">
        <v>1</v>
      </c>
      <c r="D186">
        <v>15</v>
      </c>
      <c r="E186">
        <v>59959</v>
      </c>
      <c r="F186">
        <v>5.8099999999999999E-2</v>
      </c>
      <c r="G186">
        <v>0.26400000000000001</v>
      </c>
      <c r="H186">
        <v>2.2339999999999999E-2</v>
      </c>
      <c r="I186" s="40">
        <v>37</v>
      </c>
      <c r="J186" s="56">
        <f t="shared" si="11"/>
        <v>69.183999999999997</v>
      </c>
      <c r="L186" s="57">
        <f t="shared" si="12"/>
        <v>2023.0388888888888</v>
      </c>
      <c r="M186" s="56">
        <f t="shared" si="10"/>
        <v>69.161659999999998</v>
      </c>
      <c r="N186" s="56">
        <f t="shared" si="13"/>
        <v>69.16143798828125</v>
      </c>
      <c r="O186" s="50">
        <f t="shared" si="14"/>
        <v>2.2201171874769443E-4</v>
      </c>
    </row>
    <row r="187" spans="1:15">
      <c r="A187" s="47"/>
      <c r="B187">
        <v>2023</v>
      </c>
      <c r="C187">
        <v>1</v>
      </c>
      <c r="D187">
        <v>16</v>
      </c>
      <c r="E187">
        <v>59960</v>
      </c>
      <c r="F187">
        <v>5.6500000000000002E-2</v>
      </c>
      <c r="G187">
        <v>0.26529999999999998</v>
      </c>
      <c r="H187">
        <v>2.2700000000000001E-2</v>
      </c>
      <c r="I187" s="40">
        <v>37</v>
      </c>
      <c r="J187" s="56">
        <f t="shared" si="11"/>
        <v>69.183999999999997</v>
      </c>
      <c r="L187" s="57">
        <f t="shared" si="12"/>
        <v>2023.0416666666667</v>
      </c>
      <c r="M187" s="56">
        <f t="shared" si="10"/>
        <v>69.161299999999997</v>
      </c>
      <c r="N187" s="56">
        <f t="shared" si="13"/>
        <v>69.16168212890625</v>
      </c>
      <c r="O187" s="50">
        <f t="shared" si="14"/>
        <v>-3.8212890625288765E-4</v>
      </c>
    </row>
    <row r="188" spans="1:15">
      <c r="A188" s="47"/>
      <c r="B188">
        <v>2023</v>
      </c>
      <c r="C188">
        <v>1</v>
      </c>
      <c r="D188">
        <v>17</v>
      </c>
      <c r="E188">
        <v>59961</v>
      </c>
      <c r="F188">
        <v>5.5E-2</v>
      </c>
      <c r="G188">
        <v>0.26669999999999999</v>
      </c>
      <c r="H188">
        <v>2.324E-2</v>
      </c>
      <c r="I188" s="40">
        <v>37</v>
      </c>
      <c r="J188" s="56">
        <f t="shared" si="11"/>
        <v>69.183999999999997</v>
      </c>
      <c r="L188" s="57">
        <f t="shared" si="12"/>
        <v>2023.0444444444445</v>
      </c>
      <c r="M188" s="56">
        <f t="shared" si="10"/>
        <v>69.160759999999996</v>
      </c>
      <c r="N188" s="56">
        <f t="shared" si="13"/>
        <v>69.16094970703125</v>
      </c>
      <c r="O188" s="50">
        <f t="shared" si="14"/>
        <v>-1.8970703125376076E-4</v>
      </c>
    </row>
    <row r="189" spans="1:15">
      <c r="A189" s="47"/>
      <c r="B189">
        <v>2023</v>
      </c>
      <c r="C189">
        <v>1</v>
      </c>
      <c r="D189">
        <v>18</v>
      </c>
      <c r="E189">
        <v>59962</v>
      </c>
      <c r="F189">
        <v>5.3400000000000003E-2</v>
      </c>
      <c r="G189">
        <v>0.26800000000000002</v>
      </c>
      <c r="H189">
        <v>2.401E-2</v>
      </c>
      <c r="I189" s="40">
        <v>37</v>
      </c>
      <c r="J189" s="56">
        <f t="shared" si="11"/>
        <v>69.183999999999997</v>
      </c>
      <c r="L189" s="57">
        <f t="shared" si="12"/>
        <v>2023.0472222222222</v>
      </c>
      <c r="M189" s="56">
        <f t="shared" si="10"/>
        <v>69.159989999999993</v>
      </c>
      <c r="N189" s="56">
        <f t="shared" si="13"/>
        <v>69.16119384765625</v>
      </c>
      <c r="O189" s="50">
        <f t="shared" si="14"/>
        <v>-1.2038476562565847E-3</v>
      </c>
    </row>
    <row r="190" spans="1:15">
      <c r="A190" s="47"/>
      <c r="B190">
        <v>2023</v>
      </c>
      <c r="C190">
        <v>1</v>
      </c>
      <c r="D190">
        <v>19</v>
      </c>
      <c r="E190">
        <v>59963</v>
      </c>
      <c r="F190">
        <v>5.1900000000000002E-2</v>
      </c>
      <c r="G190">
        <v>0.26939999999999997</v>
      </c>
      <c r="H190">
        <v>2.5020000000000001E-2</v>
      </c>
      <c r="I190" s="40">
        <v>37</v>
      </c>
      <c r="J190" s="56">
        <f t="shared" si="11"/>
        <v>69.183999999999997</v>
      </c>
      <c r="L190" s="57">
        <f t="shared" si="12"/>
        <v>2023.05</v>
      </c>
      <c r="M190" s="56">
        <f t="shared" si="10"/>
        <v>69.15898</v>
      </c>
      <c r="N190" s="56">
        <f t="shared" si="13"/>
        <v>69.16094970703125</v>
      </c>
      <c r="O190" s="50">
        <f t="shared" si="14"/>
        <v>-1.9697070312503229E-3</v>
      </c>
    </row>
    <row r="191" spans="1:15">
      <c r="A191" s="47"/>
      <c r="B191">
        <v>2023</v>
      </c>
      <c r="C191">
        <v>1</v>
      </c>
      <c r="D191">
        <v>20</v>
      </c>
      <c r="E191">
        <v>59964</v>
      </c>
      <c r="F191">
        <v>5.04E-2</v>
      </c>
      <c r="G191">
        <v>0.27079999999999999</v>
      </c>
      <c r="H191">
        <v>2.6169999999999999E-2</v>
      </c>
      <c r="I191" s="40">
        <v>37</v>
      </c>
      <c r="J191" s="56">
        <f t="shared" si="11"/>
        <v>69.183999999999997</v>
      </c>
      <c r="L191" s="57">
        <f t="shared" si="12"/>
        <v>2023.0527777777777</v>
      </c>
      <c r="M191" s="56">
        <f t="shared" si="10"/>
        <v>69.157830000000004</v>
      </c>
      <c r="N191" s="56">
        <f t="shared" si="13"/>
        <v>69.16094970703125</v>
      </c>
      <c r="O191" s="50">
        <f t="shared" si="14"/>
        <v>-3.1197070312458663E-3</v>
      </c>
    </row>
    <row r="192" spans="1:15">
      <c r="A192" s="47"/>
      <c r="B192">
        <v>2023</v>
      </c>
      <c r="C192">
        <v>1</v>
      </c>
      <c r="D192">
        <v>21</v>
      </c>
      <c r="E192">
        <v>59965</v>
      </c>
      <c r="F192">
        <v>4.8899999999999999E-2</v>
      </c>
      <c r="G192">
        <v>0.27229999999999999</v>
      </c>
      <c r="H192">
        <v>2.733E-2</v>
      </c>
      <c r="I192" s="40">
        <v>37</v>
      </c>
      <c r="J192" s="56">
        <f t="shared" si="11"/>
        <v>69.183999999999997</v>
      </c>
      <c r="L192" s="57">
        <f t="shared" si="12"/>
        <v>2023.0555555555557</v>
      </c>
      <c r="M192" s="56">
        <f t="shared" si="10"/>
        <v>69.156669999999991</v>
      </c>
      <c r="N192" s="56">
        <f t="shared" si="13"/>
        <v>69.16070556640625</v>
      </c>
      <c r="O192" s="50">
        <f t="shared" si="14"/>
        <v>-4.0355664062587948E-3</v>
      </c>
    </row>
    <row r="193" spans="1:15">
      <c r="A193" s="47"/>
      <c r="B193">
        <v>2023</v>
      </c>
      <c r="C193">
        <v>1</v>
      </c>
      <c r="D193">
        <v>22</v>
      </c>
      <c r="E193">
        <v>59966</v>
      </c>
      <c r="F193">
        <v>4.7500000000000001E-2</v>
      </c>
      <c r="G193">
        <v>0.2737</v>
      </c>
      <c r="H193">
        <v>2.8320000000000001E-2</v>
      </c>
      <c r="I193" s="40">
        <v>37</v>
      </c>
      <c r="J193" s="56">
        <f t="shared" si="11"/>
        <v>69.183999999999997</v>
      </c>
      <c r="L193" s="57">
        <f t="shared" si="12"/>
        <v>2023.0583333333334</v>
      </c>
      <c r="M193" s="56">
        <f t="shared" si="10"/>
        <v>69.155680000000004</v>
      </c>
      <c r="N193" s="56">
        <f t="shared" si="13"/>
        <v>69.16046142578125</v>
      </c>
      <c r="O193" s="50">
        <f t="shared" si="14"/>
        <v>-4.7814257812461847E-3</v>
      </c>
    </row>
    <row r="194" spans="1:15">
      <c r="A194" s="47"/>
      <c r="B194">
        <v>2023</v>
      </c>
      <c r="C194">
        <v>1</v>
      </c>
      <c r="D194">
        <v>23</v>
      </c>
      <c r="E194">
        <v>59967</v>
      </c>
      <c r="F194">
        <v>4.6100000000000002E-2</v>
      </c>
      <c r="G194">
        <v>0.2752</v>
      </c>
      <c r="H194">
        <v>2.8989999999999998E-2</v>
      </c>
      <c r="I194" s="40">
        <v>37</v>
      </c>
      <c r="J194" s="56">
        <f t="shared" si="11"/>
        <v>69.183999999999997</v>
      </c>
      <c r="L194" s="57">
        <f t="shared" si="12"/>
        <v>2023.0611111111111</v>
      </c>
      <c r="M194" s="56">
        <f t="shared" ref="M194:M257" si="15">J194-H194</f>
        <v>69.155010000000004</v>
      </c>
      <c r="N194" s="56">
        <f t="shared" si="13"/>
        <v>69.16070556640625</v>
      </c>
      <c r="O194" s="50">
        <f t="shared" si="14"/>
        <v>-5.695566406245689E-3</v>
      </c>
    </row>
    <row r="195" spans="1:15">
      <c r="A195" s="47"/>
      <c r="B195">
        <v>2023</v>
      </c>
      <c r="C195">
        <v>1</v>
      </c>
      <c r="D195">
        <v>24</v>
      </c>
      <c r="E195">
        <v>59968</v>
      </c>
      <c r="F195">
        <v>4.4699999999999997E-2</v>
      </c>
      <c r="G195">
        <v>0.2767</v>
      </c>
      <c r="H195">
        <v>2.9309999999999999E-2</v>
      </c>
      <c r="I195" s="40">
        <v>37</v>
      </c>
      <c r="J195" s="56">
        <f t="shared" ref="J195:J258" si="16">I195+32.184</f>
        <v>69.183999999999997</v>
      </c>
      <c r="L195" s="57">
        <f t="shared" ref="L195:L258" si="17">B195+((C195-1) + (D195-1)/30)/12</f>
        <v>2023.0638888888889</v>
      </c>
      <c r="M195" s="56">
        <f t="shared" si="15"/>
        <v>69.154690000000002</v>
      </c>
      <c r="N195" s="56">
        <f t="shared" ref="N195:N258" si="18">$S$43*POWER(E195,5)+ $S$44*POWER(E195,4) + $S$45*POWER(E195,3) + $S$46*POWER(E195,2) + $S$47*E195 +$S$48</f>
        <v>69.16046142578125</v>
      </c>
      <c r="O195" s="50">
        <f t="shared" ref="O195:O258" si="19">M195-N195</f>
        <v>-5.7714257812477854E-3</v>
      </c>
    </row>
    <row r="196" spans="1:15">
      <c r="A196" s="47"/>
      <c r="B196">
        <v>2023</v>
      </c>
      <c r="C196">
        <v>1</v>
      </c>
      <c r="D196">
        <v>25</v>
      </c>
      <c r="E196">
        <v>59969</v>
      </c>
      <c r="F196">
        <v>4.3299999999999998E-2</v>
      </c>
      <c r="G196">
        <v>0.2782</v>
      </c>
      <c r="H196">
        <v>2.9329999999999998E-2</v>
      </c>
      <c r="I196" s="40">
        <v>37</v>
      </c>
      <c r="J196" s="56">
        <f t="shared" si="16"/>
        <v>69.183999999999997</v>
      </c>
      <c r="L196" s="57">
        <f t="shared" si="17"/>
        <v>2023.0666666666666</v>
      </c>
      <c r="M196" s="56">
        <f t="shared" si="15"/>
        <v>69.154669999999996</v>
      </c>
      <c r="N196" s="56">
        <f t="shared" si="18"/>
        <v>69.15972900390625</v>
      </c>
      <c r="O196" s="50">
        <f t="shared" si="19"/>
        <v>-5.0590039062541337E-3</v>
      </c>
    </row>
    <row r="197" spans="1:15">
      <c r="A197" s="47"/>
      <c r="B197">
        <v>2023</v>
      </c>
      <c r="C197">
        <v>1</v>
      </c>
      <c r="D197">
        <v>26</v>
      </c>
      <c r="E197">
        <v>59970</v>
      </c>
      <c r="F197">
        <v>4.2000000000000003E-2</v>
      </c>
      <c r="G197">
        <v>0.2797</v>
      </c>
      <c r="H197">
        <v>2.9159999999999998E-2</v>
      </c>
      <c r="I197" s="40">
        <v>37</v>
      </c>
      <c r="J197" s="56">
        <f t="shared" si="16"/>
        <v>69.183999999999997</v>
      </c>
      <c r="L197" s="57">
        <f t="shared" si="17"/>
        <v>2023.0694444444443</v>
      </c>
      <c r="M197" s="56">
        <f t="shared" si="15"/>
        <v>69.154839999999993</v>
      </c>
      <c r="N197" s="56">
        <f t="shared" si="18"/>
        <v>69.16070556640625</v>
      </c>
      <c r="O197" s="50">
        <f t="shared" si="19"/>
        <v>-5.8655664062570168E-3</v>
      </c>
    </row>
    <row r="198" spans="1:15">
      <c r="A198" s="47"/>
      <c r="B198">
        <v>2023</v>
      </c>
      <c r="C198">
        <v>1</v>
      </c>
      <c r="D198">
        <v>27</v>
      </c>
      <c r="E198">
        <v>59971</v>
      </c>
      <c r="F198">
        <v>4.07E-2</v>
      </c>
      <c r="G198">
        <v>0.28129999999999999</v>
      </c>
      <c r="H198">
        <v>2.896E-2</v>
      </c>
      <c r="I198" s="40">
        <v>37</v>
      </c>
      <c r="J198" s="56">
        <f t="shared" si="16"/>
        <v>69.183999999999997</v>
      </c>
      <c r="L198" s="57">
        <f t="shared" si="17"/>
        <v>2023.0722222222223</v>
      </c>
      <c r="M198" s="56">
        <f t="shared" si="15"/>
        <v>69.15504</v>
      </c>
      <c r="N198" s="56">
        <f t="shared" si="18"/>
        <v>69.16046142578125</v>
      </c>
      <c r="O198" s="50">
        <f t="shared" si="19"/>
        <v>-5.4214257812503774E-3</v>
      </c>
    </row>
    <row r="199" spans="1:15">
      <c r="A199" s="47"/>
      <c r="B199">
        <v>2023</v>
      </c>
      <c r="C199">
        <v>1</v>
      </c>
      <c r="D199">
        <v>28</v>
      </c>
      <c r="E199">
        <v>59972</v>
      </c>
      <c r="F199">
        <v>3.9399999999999998E-2</v>
      </c>
      <c r="G199">
        <v>0.28289999999999998</v>
      </c>
      <c r="H199">
        <v>2.8840000000000001E-2</v>
      </c>
      <c r="I199" s="40">
        <v>37</v>
      </c>
      <c r="J199" s="56">
        <f t="shared" si="16"/>
        <v>69.183999999999997</v>
      </c>
      <c r="L199" s="57">
        <f t="shared" si="17"/>
        <v>2023.075</v>
      </c>
      <c r="M199" s="56">
        <f t="shared" si="15"/>
        <v>69.155159999999995</v>
      </c>
      <c r="N199" s="56">
        <f t="shared" si="18"/>
        <v>69.15972900390625</v>
      </c>
      <c r="O199" s="50">
        <f t="shared" si="19"/>
        <v>-4.5690039062549204E-3</v>
      </c>
    </row>
    <row r="200" spans="1:15">
      <c r="A200" s="47"/>
      <c r="B200">
        <v>2023</v>
      </c>
      <c r="C200">
        <v>1</v>
      </c>
      <c r="D200">
        <v>29</v>
      </c>
      <c r="E200">
        <v>59973</v>
      </c>
      <c r="F200">
        <v>3.8199999999999998E-2</v>
      </c>
      <c r="G200">
        <v>0.28449999999999998</v>
      </c>
      <c r="H200">
        <v>2.887E-2</v>
      </c>
      <c r="I200" s="40">
        <v>37</v>
      </c>
      <c r="J200" s="56">
        <f t="shared" si="16"/>
        <v>69.183999999999997</v>
      </c>
      <c r="L200" s="57">
        <f t="shared" si="17"/>
        <v>2023.0777777777778</v>
      </c>
      <c r="M200" s="56">
        <f t="shared" si="15"/>
        <v>69.15513</v>
      </c>
      <c r="N200" s="56">
        <f t="shared" si="18"/>
        <v>69.15997314453125</v>
      </c>
      <c r="O200" s="50">
        <f t="shared" si="19"/>
        <v>-4.8431445312502319E-3</v>
      </c>
    </row>
    <row r="201" spans="1:15">
      <c r="A201" s="47"/>
      <c r="B201">
        <v>2023</v>
      </c>
      <c r="C201">
        <v>1</v>
      </c>
      <c r="D201">
        <v>30</v>
      </c>
      <c r="E201">
        <v>59974</v>
      </c>
      <c r="F201">
        <v>3.6900000000000002E-2</v>
      </c>
      <c r="G201">
        <v>0.28610000000000002</v>
      </c>
      <c r="H201">
        <v>2.9069999999999999E-2</v>
      </c>
      <c r="I201" s="40">
        <v>37</v>
      </c>
      <c r="J201" s="56">
        <f t="shared" si="16"/>
        <v>69.183999999999997</v>
      </c>
      <c r="L201" s="57">
        <f t="shared" si="17"/>
        <v>2023.0805555555555</v>
      </c>
      <c r="M201" s="56">
        <f t="shared" si="15"/>
        <v>69.154929999999993</v>
      </c>
      <c r="N201" s="56">
        <f t="shared" si="18"/>
        <v>69.16021728515625</v>
      </c>
      <c r="O201" s="50">
        <f t="shared" si="19"/>
        <v>-5.2872851562568712E-3</v>
      </c>
    </row>
    <row r="202" spans="1:15">
      <c r="A202" s="47"/>
      <c r="B202">
        <v>2023</v>
      </c>
      <c r="C202">
        <v>1</v>
      </c>
      <c r="D202">
        <v>31</v>
      </c>
      <c r="E202">
        <v>59975</v>
      </c>
      <c r="F202">
        <v>3.5700000000000003E-2</v>
      </c>
      <c r="G202">
        <v>0.28770000000000001</v>
      </c>
      <c r="H202">
        <v>2.9430000000000001E-2</v>
      </c>
      <c r="I202" s="40">
        <v>37</v>
      </c>
      <c r="J202" s="56">
        <f t="shared" si="16"/>
        <v>69.183999999999997</v>
      </c>
      <c r="L202" s="57">
        <f t="shared" si="17"/>
        <v>2023.0833333333333</v>
      </c>
      <c r="M202" s="56">
        <f t="shared" si="15"/>
        <v>69.154569999999993</v>
      </c>
      <c r="N202" s="56">
        <f t="shared" si="18"/>
        <v>69.16046142578125</v>
      </c>
      <c r="O202" s="50">
        <f t="shared" si="19"/>
        <v>-5.8914257812574533E-3</v>
      </c>
    </row>
    <row r="203" spans="1:15">
      <c r="A203" s="47"/>
      <c r="B203">
        <v>2023</v>
      </c>
      <c r="C203">
        <v>2</v>
      </c>
      <c r="D203">
        <v>1</v>
      </c>
      <c r="E203">
        <v>59976</v>
      </c>
      <c r="F203">
        <v>3.4599999999999999E-2</v>
      </c>
      <c r="G203">
        <v>0.28939999999999999</v>
      </c>
      <c r="H203">
        <v>2.9909999999999999E-2</v>
      </c>
      <c r="I203" s="40">
        <v>37</v>
      </c>
      <c r="J203" s="56">
        <f t="shared" si="16"/>
        <v>69.183999999999997</v>
      </c>
      <c r="L203" s="57">
        <f t="shared" si="17"/>
        <v>2023.0833333333333</v>
      </c>
      <c r="M203" s="56">
        <f t="shared" si="15"/>
        <v>69.154089999999997</v>
      </c>
      <c r="N203" s="56">
        <f t="shared" si="18"/>
        <v>69.15997314453125</v>
      </c>
      <c r="O203" s="50">
        <f t="shared" si="19"/>
        <v>-5.8831445312534925E-3</v>
      </c>
    </row>
    <row r="204" spans="1:15">
      <c r="A204" s="47"/>
      <c r="B204">
        <v>2023</v>
      </c>
      <c r="C204">
        <v>2</v>
      </c>
      <c r="D204">
        <v>2</v>
      </c>
      <c r="E204">
        <v>59977</v>
      </c>
      <c r="F204">
        <v>3.3500000000000002E-2</v>
      </c>
      <c r="G204">
        <v>0.29099999999999998</v>
      </c>
      <c r="H204">
        <v>3.0450000000000001E-2</v>
      </c>
      <c r="I204" s="40">
        <v>37</v>
      </c>
      <c r="J204" s="56">
        <f t="shared" si="16"/>
        <v>69.183999999999997</v>
      </c>
      <c r="L204" s="57">
        <f t="shared" si="17"/>
        <v>2023.0861111111112</v>
      </c>
      <c r="M204" s="56">
        <f t="shared" si="15"/>
        <v>69.153549999999996</v>
      </c>
      <c r="N204" s="56">
        <f t="shared" si="18"/>
        <v>69.16021728515625</v>
      </c>
      <c r="O204" s="50">
        <f t="shared" si="19"/>
        <v>-6.6672851562543656E-3</v>
      </c>
    </row>
    <row r="205" spans="1:15">
      <c r="A205" s="47"/>
      <c r="B205">
        <v>2023</v>
      </c>
      <c r="C205">
        <v>2</v>
      </c>
      <c r="D205">
        <v>3</v>
      </c>
      <c r="E205">
        <v>59978</v>
      </c>
      <c r="F205">
        <v>3.2399999999999998E-2</v>
      </c>
      <c r="G205">
        <v>0.29270000000000002</v>
      </c>
      <c r="H205">
        <v>3.099E-2</v>
      </c>
      <c r="I205" s="40">
        <v>37</v>
      </c>
      <c r="J205" s="56">
        <f t="shared" si="16"/>
        <v>69.183999999999997</v>
      </c>
      <c r="L205" s="57">
        <f t="shared" si="17"/>
        <v>2023.088888888889</v>
      </c>
      <c r="M205" s="56">
        <f t="shared" si="15"/>
        <v>69.153009999999995</v>
      </c>
      <c r="N205" s="56">
        <f t="shared" si="18"/>
        <v>69.15997314453125</v>
      </c>
      <c r="O205" s="50">
        <f t="shared" si="19"/>
        <v>-6.9631445312552387E-3</v>
      </c>
    </row>
    <row r="206" spans="1:15">
      <c r="A206" s="47"/>
      <c r="B206">
        <v>2023</v>
      </c>
      <c r="C206">
        <v>2</v>
      </c>
      <c r="D206">
        <v>4</v>
      </c>
      <c r="E206">
        <v>59979</v>
      </c>
      <c r="F206">
        <v>3.1300000000000001E-2</v>
      </c>
      <c r="G206">
        <v>0.2944</v>
      </c>
      <c r="H206">
        <v>3.1460000000000002E-2</v>
      </c>
      <c r="I206" s="40">
        <v>37</v>
      </c>
      <c r="J206" s="56">
        <f t="shared" si="16"/>
        <v>69.183999999999997</v>
      </c>
      <c r="L206" s="57">
        <f t="shared" si="17"/>
        <v>2023.0916666666667</v>
      </c>
      <c r="M206" s="56">
        <f t="shared" si="15"/>
        <v>69.152540000000002</v>
      </c>
      <c r="N206" s="56">
        <f t="shared" si="18"/>
        <v>69.16021728515625</v>
      </c>
      <c r="O206" s="50">
        <f t="shared" si="19"/>
        <v>-7.6772851562481037E-3</v>
      </c>
    </row>
    <row r="207" spans="1:15">
      <c r="A207" s="47"/>
      <c r="B207">
        <v>2023</v>
      </c>
      <c r="C207">
        <v>2</v>
      </c>
      <c r="D207">
        <v>5</v>
      </c>
      <c r="E207">
        <v>59980</v>
      </c>
      <c r="F207">
        <v>3.0200000000000001E-2</v>
      </c>
      <c r="G207">
        <v>0.29609999999999997</v>
      </c>
      <c r="H207">
        <v>3.1800000000000002E-2</v>
      </c>
      <c r="I207" s="40">
        <v>37</v>
      </c>
      <c r="J207" s="56">
        <f t="shared" si="16"/>
        <v>69.183999999999997</v>
      </c>
      <c r="L207" s="57">
        <f t="shared" si="17"/>
        <v>2023.0944444444444</v>
      </c>
      <c r="M207" s="56">
        <f t="shared" si="15"/>
        <v>69.152199999999993</v>
      </c>
      <c r="N207" s="56">
        <f t="shared" si="18"/>
        <v>69.15948486328125</v>
      </c>
      <c r="O207" s="50">
        <f t="shared" si="19"/>
        <v>-7.2848632812565484E-3</v>
      </c>
    </row>
    <row r="208" spans="1:15">
      <c r="A208" s="47"/>
      <c r="B208">
        <v>2023</v>
      </c>
      <c r="C208">
        <v>2</v>
      </c>
      <c r="D208">
        <v>6</v>
      </c>
      <c r="E208">
        <v>59981</v>
      </c>
      <c r="F208">
        <v>2.92E-2</v>
      </c>
      <c r="G208">
        <v>0.2979</v>
      </c>
      <c r="H208">
        <v>3.1969999999999998E-2</v>
      </c>
      <c r="I208" s="40">
        <v>37</v>
      </c>
      <c r="J208" s="56">
        <f t="shared" si="16"/>
        <v>69.183999999999997</v>
      </c>
      <c r="L208" s="57">
        <f t="shared" si="17"/>
        <v>2023.0972222222222</v>
      </c>
      <c r="M208" s="56">
        <f t="shared" si="15"/>
        <v>69.152029999999996</v>
      </c>
      <c r="N208" s="56">
        <f t="shared" si="18"/>
        <v>69.15972900390625</v>
      </c>
      <c r="O208" s="50">
        <f t="shared" si="19"/>
        <v>-7.6990039062536653E-3</v>
      </c>
    </row>
    <row r="209" spans="1:15">
      <c r="A209" s="47"/>
      <c r="B209">
        <v>2023</v>
      </c>
      <c r="C209">
        <v>2</v>
      </c>
      <c r="D209">
        <v>7</v>
      </c>
      <c r="E209">
        <v>59982</v>
      </c>
      <c r="F209">
        <v>2.8299999999999999E-2</v>
      </c>
      <c r="G209">
        <v>0.29959999999999998</v>
      </c>
      <c r="H209">
        <v>3.193E-2</v>
      </c>
      <c r="I209" s="40">
        <v>37</v>
      </c>
      <c r="J209" s="56">
        <f t="shared" si="16"/>
        <v>69.183999999999997</v>
      </c>
      <c r="L209" s="57">
        <f t="shared" si="17"/>
        <v>2023.1</v>
      </c>
      <c r="M209" s="56">
        <f t="shared" si="15"/>
        <v>69.152069999999995</v>
      </c>
      <c r="N209" s="56">
        <f t="shared" si="18"/>
        <v>69.15924072265625</v>
      </c>
      <c r="O209" s="50">
        <f t="shared" si="19"/>
        <v>-7.1707226562551796E-3</v>
      </c>
    </row>
    <row r="210" spans="1:15">
      <c r="A210" s="47"/>
      <c r="B210">
        <v>2023</v>
      </c>
      <c r="C210">
        <v>2</v>
      </c>
      <c r="D210">
        <v>8</v>
      </c>
      <c r="E210">
        <v>59983</v>
      </c>
      <c r="F210">
        <v>2.7300000000000001E-2</v>
      </c>
      <c r="G210">
        <v>0.3014</v>
      </c>
      <c r="H210">
        <v>3.1699999999999999E-2</v>
      </c>
      <c r="I210" s="40">
        <v>37</v>
      </c>
      <c r="J210" s="56">
        <f t="shared" si="16"/>
        <v>69.183999999999997</v>
      </c>
      <c r="L210" s="57">
        <f t="shared" si="17"/>
        <v>2023.1027777777779</v>
      </c>
      <c r="M210" s="56">
        <f t="shared" si="15"/>
        <v>69.152299999999997</v>
      </c>
      <c r="N210" s="56">
        <f t="shared" si="18"/>
        <v>69.15948486328125</v>
      </c>
      <c r="O210" s="50">
        <f t="shared" si="19"/>
        <v>-7.1848632812532287E-3</v>
      </c>
    </row>
    <row r="211" spans="1:15">
      <c r="A211" s="47"/>
      <c r="B211">
        <v>2023</v>
      </c>
      <c r="C211">
        <v>2</v>
      </c>
      <c r="D211">
        <v>9</v>
      </c>
      <c r="E211">
        <v>59984</v>
      </c>
      <c r="F211">
        <v>2.64E-2</v>
      </c>
      <c r="G211">
        <v>0.30320000000000003</v>
      </c>
      <c r="H211">
        <v>3.1289999999999998E-2</v>
      </c>
      <c r="I211" s="40">
        <v>37</v>
      </c>
      <c r="J211" s="56">
        <f t="shared" si="16"/>
        <v>69.183999999999997</v>
      </c>
      <c r="L211" s="57">
        <f t="shared" si="17"/>
        <v>2023.1055555555556</v>
      </c>
      <c r="M211" s="56">
        <f t="shared" si="15"/>
        <v>69.152709999999999</v>
      </c>
      <c r="N211" s="56">
        <f t="shared" si="18"/>
        <v>69.15924072265625</v>
      </c>
      <c r="O211" s="50">
        <f t="shared" si="19"/>
        <v>-6.5307226562509868E-3</v>
      </c>
    </row>
    <row r="212" spans="1:15">
      <c r="A212" s="47"/>
      <c r="B212">
        <v>2023</v>
      </c>
      <c r="C212">
        <v>2</v>
      </c>
      <c r="D212">
        <v>10</v>
      </c>
      <c r="E212">
        <v>59985</v>
      </c>
      <c r="F212">
        <v>2.5499999999999998E-2</v>
      </c>
      <c r="G212">
        <v>0.30499999999999999</v>
      </c>
      <c r="H212">
        <v>3.0759999999999999E-2</v>
      </c>
      <c r="I212" s="40">
        <v>37</v>
      </c>
      <c r="J212" s="56">
        <f t="shared" si="16"/>
        <v>69.183999999999997</v>
      </c>
      <c r="L212" s="57">
        <f t="shared" si="17"/>
        <v>2023.1083333333333</v>
      </c>
      <c r="M212" s="56">
        <f t="shared" si="15"/>
        <v>69.153239999999997</v>
      </c>
      <c r="N212" s="56">
        <f t="shared" si="18"/>
        <v>69.15948486328125</v>
      </c>
      <c r="O212" s="50">
        <f t="shared" si="19"/>
        <v>-6.2448632812532878E-3</v>
      </c>
    </row>
    <row r="213" spans="1:15">
      <c r="A213" s="47"/>
      <c r="B213">
        <v>2023</v>
      </c>
      <c r="C213">
        <v>2</v>
      </c>
      <c r="D213">
        <v>11</v>
      </c>
      <c r="E213">
        <v>59986</v>
      </c>
      <c r="F213">
        <v>2.47E-2</v>
      </c>
      <c r="G213">
        <v>0.30680000000000002</v>
      </c>
      <c r="H213">
        <v>3.0190000000000002E-2</v>
      </c>
      <c r="I213" s="40">
        <v>37</v>
      </c>
      <c r="J213" s="56">
        <f t="shared" si="16"/>
        <v>69.183999999999997</v>
      </c>
      <c r="L213" s="57">
        <f t="shared" si="17"/>
        <v>2023.1111111111111</v>
      </c>
      <c r="M213" s="56">
        <f t="shared" si="15"/>
        <v>69.153809999999993</v>
      </c>
      <c r="N213" s="56">
        <f t="shared" si="18"/>
        <v>69.15924072265625</v>
      </c>
      <c r="O213" s="50">
        <f t="shared" si="19"/>
        <v>-5.4307226562571032E-3</v>
      </c>
    </row>
    <row r="214" spans="1:15">
      <c r="A214" s="47"/>
      <c r="B214">
        <v>2023</v>
      </c>
      <c r="C214">
        <v>2</v>
      </c>
      <c r="D214">
        <v>12</v>
      </c>
      <c r="E214">
        <v>59987</v>
      </c>
      <c r="F214">
        <v>2.3900000000000001E-2</v>
      </c>
      <c r="G214">
        <v>0.30859999999999999</v>
      </c>
      <c r="H214">
        <v>2.963E-2</v>
      </c>
      <c r="I214" s="40">
        <v>37</v>
      </c>
      <c r="J214" s="56">
        <f t="shared" si="16"/>
        <v>69.183999999999997</v>
      </c>
      <c r="L214" s="57">
        <f t="shared" si="17"/>
        <v>2023.1138888888888</v>
      </c>
      <c r="M214" s="56">
        <f t="shared" si="15"/>
        <v>69.15437</v>
      </c>
      <c r="N214" s="56">
        <f t="shared" si="18"/>
        <v>69.15899658203125</v>
      </c>
      <c r="O214" s="50">
        <f t="shared" si="19"/>
        <v>-4.6265820312498818E-3</v>
      </c>
    </row>
    <row r="215" spans="1:15">
      <c r="A215" s="47"/>
      <c r="B215">
        <v>2023</v>
      </c>
      <c r="C215">
        <v>2</v>
      </c>
      <c r="D215">
        <v>13</v>
      </c>
      <c r="E215">
        <v>59988</v>
      </c>
      <c r="F215">
        <v>2.3099999999999999E-2</v>
      </c>
      <c r="G215">
        <v>0.31040000000000001</v>
      </c>
      <c r="H215">
        <v>2.9180000000000001E-2</v>
      </c>
      <c r="I215" s="40">
        <v>37</v>
      </c>
      <c r="J215" s="56">
        <f t="shared" si="16"/>
        <v>69.183999999999997</v>
      </c>
      <c r="L215" s="57">
        <f t="shared" si="17"/>
        <v>2023.1166666666666</v>
      </c>
      <c r="M215" s="56">
        <f t="shared" si="15"/>
        <v>69.154820000000001</v>
      </c>
      <c r="N215" s="56">
        <f t="shared" si="18"/>
        <v>69.15899658203125</v>
      </c>
      <c r="O215" s="50">
        <f t="shared" si="19"/>
        <v>-4.1765820312491542E-3</v>
      </c>
    </row>
    <row r="216" spans="1:15">
      <c r="A216" s="47"/>
      <c r="B216">
        <v>2023</v>
      </c>
      <c r="C216">
        <v>2</v>
      </c>
      <c r="D216">
        <v>14</v>
      </c>
      <c r="E216">
        <v>59989</v>
      </c>
      <c r="F216">
        <v>2.23E-2</v>
      </c>
      <c r="G216">
        <v>0.31230000000000002</v>
      </c>
      <c r="H216">
        <v>2.8889999999999999E-2</v>
      </c>
      <c r="I216" s="40">
        <v>37</v>
      </c>
      <c r="J216" s="56">
        <f t="shared" si="16"/>
        <v>69.183999999999997</v>
      </c>
      <c r="L216" s="57">
        <f t="shared" si="17"/>
        <v>2023.1194444444445</v>
      </c>
      <c r="M216" s="56">
        <f t="shared" si="15"/>
        <v>69.155109999999993</v>
      </c>
      <c r="N216" s="56">
        <f t="shared" si="18"/>
        <v>69.15972900390625</v>
      </c>
      <c r="O216" s="50">
        <f t="shared" si="19"/>
        <v>-4.6190039062565802E-3</v>
      </c>
    </row>
    <row r="217" spans="1:15">
      <c r="A217" s="47"/>
      <c r="B217">
        <v>2023</v>
      </c>
      <c r="C217">
        <v>2</v>
      </c>
      <c r="D217">
        <v>15</v>
      </c>
      <c r="E217">
        <v>59990</v>
      </c>
      <c r="F217">
        <v>2.1600000000000001E-2</v>
      </c>
      <c r="G217">
        <v>0.31409999999999999</v>
      </c>
      <c r="H217">
        <v>2.877E-2</v>
      </c>
      <c r="I217" s="40">
        <v>37</v>
      </c>
      <c r="J217" s="56">
        <f t="shared" si="16"/>
        <v>69.183999999999997</v>
      </c>
      <c r="L217" s="57">
        <f t="shared" si="17"/>
        <v>2023.1222222222223</v>
      </c>
      <c r="M217" s="56">
        <f t="shared" si="15"/>
        <v>69.155230000000003</v>
      </c>
      <c r="N217" s="56">
        <f t="shared" si="18"/>
        <v>69.15948486328125</v>
      </c>
      <c r="O217" s="50">
        <f t="shared" si="19"/>
        <v>-4.2548632812469123E-3</v>
      </c>
    </row>
    <row r="218" spans="1:15">
      <c r="A218" s="47"/>
      <c r="B218">
        <v>2023</v>
      </c>
      <c r="C218">
        <v>2</v>
      </c>
      <c r="D218">
        <v>16</v>
      </c>
      <c r="E218">
        <v>59991</v>
      </c>
      <c r="F218">
        <v>2.0899999999999998E-2</v>
      </c>
      <c r="G218">
        <v>0.316</v>
      </c>
      <c r="H218">
        <v>2.8809999999999999E-2</v>
      </c>
      <c r="I218" s="40">
        <v>37</v>
      </c>
      <c r="J218" s="56">
        <f t="shared" si="16"/>
        <v>69.183999999999997</v>
      </c>
      <c r="L218" s="57">
        <f t="shared" si="17"/>
        <v>2023.125</v>
      </c>
      <c r="M218" s="56">
        <f t="shared" si="15"/>
        <v>69.155190000000005</v>
      </c>
      <c r="N218" s="56">
        <f t="shared" si="18"/>
        <v>69.15924072265625</v>
      </c>
      <c r="O218" s="50">
        <f t="shared" si="19"/>
        <v>-4.050722656245398E-3</v>
      </c>
    </row>
    <row r="219" spans="1:15">
      <c r="A219" s="47"/>
      <c r="B219">
        <v>2023</v>
      </c>
      <c r="C219">
        <v>2</v>
      </c>
      <c r="D219">
        <v>17</v>
      </c>
      <c r="E219">
        <v>59992</v>
      </c>
      <c r="F219">
        <v>2.0299999999999999E-2</v>
      </c>
      <c r="G219">
        <v>0.31780000000000003</v>
      </c>
      <c r="H219">
        <v>2.8920000000000001E-2</v>
      </c>
      <c r="I219" s="40">
        <v>37</v>
      </c>
      <c r="J219" s="56">
        <f t="shared" si="16"/>
        <v>69.183999999999997</v>
      </c>
      <c r="L219" s="57">
        <f t="shared" si="17"/>
        <v>2023.1277777777777</v>
      </c>
      <c r="M219" s="56">
        <f t="shared" si="15"/>
        <v>69.155079999999998</v>
      </c>
      <c r="N219" s="56">
        <f t="shared" si="18"/>
        <v>69.15899658203125</v>
      </c>
      <c r="O219" s="50">
        <f t="shared" si="19"/>
        <v>-3.9165820312518917E-3</v>
      </c>
    </row>
    <row r="220" spans="1:15">
      <c r="A220" s="47"/>
      <c r="B220">
        <v>2023</v>
      </c>
      <c r="C220">
        <v>2</v>
      </c>
      <c r="D220">
        <v>18</v>
      </c>
      <c r="E220">
        <v>59993</v>
      </c>
      <c r="F220">
        <v>1.9699999999999999E-2</v>
      </c>
      <c r="G220">
        <v>0.31969999999999998</v>
      </c>
      <c r="H220">
        <v>2.894E-2</v>
      </c>
      <c r="I220" s="40">
        <v>37</v>
      </c>
      <c r="J220" s="56">
        <f t="shared" si="16"/>
        <v>69.183999999999997</v>
      </c>
      <c r="L220" s="57">
        <f t="shared" si="17"/>
        <v>2023.1305555555555</v>
      </c>
      <c r="M220" s="56">
        <f t="shared" si="15"/>
        <v>69.155059999999992</v>
      </c>
      <c r="N220" s="56">
        <f t="shared" si="18"/>
        <v>69.15924072265625</v>
      </c>
      <c r="O220" s="50">
        <f t="shared" si="19"/>
        <v>-4.18072265625824E-3</v>
      </c>
    </row>
    <row r="221" spans="1:15">
      <c r="A221" s="47"/>
      <c r="B221">
        <v>2023</v>
      </c>
      <c r="C221">
        <v>2</v>
      </c>
      <c r="D221">
        <v>19</v>
      </c>
      <c r="E221">
        <v>59994</v>
      </c>
      <c r="F221">
        <v>1.9099999999999999E-2</v>
      </c>
      <c r="G221">
        <v>0.3216</v>
      </c>
      <c r="H221">
        <v>2.8760000000000001E-2</v>
      </c>
      <c r="I221" s="40">
        <v>37</v>
      </c>
      <c r="J221" s="56">
        <f t="shared" si="16"/>
        <v>69.183999999999997</v>
      </c>
      <c r="L221" s="57">
        <f t="shared" si="17"/>
        <v>2023.1333333333334</v>
      </c>
      <c r="M221" s="56">
        <f t="shared" si="15"/>
        <v>69.155239999999992</v>
      </c>
      <c r="N221" s="56">
        <f t="shared" si="18"/>
        <v>69.15899658203125</v>
      </c>
      <c r="O221" s="50">
        <f t="shared" si="19"/>
        <v>-3.756582031257949E-3</v>
      </c>
    </row>
    <row r="222" spans="1:15">
      <c r="A222" s="47"/>
      <c r="B222">
        <v>2023</v>
      </c>
      <c r="C222">
        <v>2</v>
      </c>
      <c r="D222">
        <v>20</v>
      </c>
      <c r="E222">
        <v>59995</v>
      </c>
      <c r="F222">
        <v>1.8499999999999999E-2</v>
      </c>
      <c r="G222">
        <v>0.32350000000000001</v>
      </c>
      <c r="H222">
        <v>2.828E-2</v>
      </c>
      <c r="I222" s="40">
        <v>37</v>
      </c>
      <c r="J222" s="56">
        <f t="shared" si="16"/>
        <v>69.183999999999997</v>
      </c>
      <c r="L222" s="57">
        <f t="shared" si="17"/>
        <v>2023.1361111111112</v>
      </c>
      <c r="M222" s="56">
        <f t="shared" si="15"/>
        <v>69.155720000000002</v>
      </c>
      <c r="N222" s="56">
        <f t="shared" si="18"/>
        <v>69.15899658203125</v>
      </c>
      <c r="O222" s="50">
        <f t="shared" si="19"/>
        <v>-3.276582031247699E-3</v>
      </c>
    </row>
    <row r="223" spans="1:15">
      <c r="A223" s="47"/>
      <c r="B223">
        <v>2023</v>
      </c>
      <c r="C223">
        <v>2</v>
      </c>
      <c r="D223">
        <v>21</v>
      </c>
      <c r="E223">
        <v>59996</v>
      </c>
      <c r="F223">
        <v>1.7999999999999999E-2</v>
      </c>
      <c r="G223">
        <v>0.32540000000000002</v>
      </c>
      <c r="H223">
        <v>2.7459999999999998E-2</v>
      </c>
      <c r="I223" s="40">
        <v>37</v>
      </c>
      <c r="J223" s="56">
        <f t="shared" si="16"/>
        <v>69.183999999999997</v>
      </c>
      <c r="L223" s="57">
        <f t="shared" si="17"/>
        <v>2023.1388888888889</v>
      </c>
      <c r="M223" s="56">
        <f t="shared" si="15"/>
        <v>69.156539999999993</v>
      </c>
      <c r="N223" s="56">
        <f t="shared" si="18"/>
        <v>69.15972900390625</v>
      </c>
      <c r="O223" s="50">
        <f t="shared" si="19"/>
        <v>-3.189003906257426E-3</v>
      </c>
    </row>
    <row r="224" spans="1:15">
      <c r="A224" s="47"/>
      <c r="B224">
        <v>2023</v>
      </c>
      <c r="C224">
        <v>2</v>
      </c>
      <c r="D224">
        <v>22</v>
      </c>
      <c r="E224">
        <v>59997</v>
      </c>
      <c r="F224">
        <v>1.7500000000000002E-2</v>
      </c>
      <c r="G224">
        <v>0.32740000000000002</v>
      </c>
      <c r="H224">
        <v>2.6429999999999999E-2</v>
      </c>
      <c r="I224" s="40">
        <v>37</v>
      </c>
      <c r="J224" s="56">
        <f t="shared" si="16"/>
        <v>69.183999999999997</v>
      </c>
      <c r="L224" s="57">
        <f t="shared" si="17"/>
        <v>2023.1416666666667</v>
      </c>
      <c r="M224" s="56">
        <f t="shared" si="15"/>
        <v>69.157569999999993</v>
      </c>
      <c r="N224" s="56">
        <f t="shared" si="18"/>
        <v>69.15948486328125</v>
      </c>
      <c r="O224" s="50">
        <f t="shared" si="19"/>
        <v>-1.9148632812573396E-3</v>
      </c>
    </row>
    <row r="225" spans="1:15">
      <c r="A225" s="47"/>
      <c r="B225">
        <v>2023</v>
      </c>
      <c r="C225">
        <v>2</v>
      </c>
      <c r="D225">
        <v>23</v>
      </c>
      <c r="E225">
        <v>59998</v>
      </c>
      <c r="F225">
        <v>1.7100000000000001E-2</v>
      </c>
      <c r="G225">
        <v>0.32929999999999998</v>
      </c>
      <c r="H225">
        <v>2.537E-2</v>
      </c>
      <c r="I225" s="40">
        <v>37</v>
      </c>
      <c r="J225" s="56">
        <f t="shared" si="16"/>
        <v>69.183999999999997</v>
      </c>
      <c r="L225" s="57">
        <f t="shared" si="17"/>
        <v>2023.1444444444444</v>
      </c>
      <c r="M225" s="56">
        <f t="shared" si="15"/>
        <v>69.158630000000002</v>
      </c>
      <c r="N225" s="56">
        <f t="shared" si="18"/>
        <v>69.15924072265625</v>
      </c>
      <c r="O225" s="50">
        <f t="shared" si="19"/>
        <v>-6.1072265624773081E-4</v>
      </c>
    </row>
    <row r="226" spans="1:15">
      <c r="A226" s="47"/>
      <c r="B226">
        <v>2023</v>
      </c>
      <c r="C226">
        <v>2</v>
      </c>
      <c r="D226">
        <v>24</v>
      </c>
      <c r="E226">
        <v>59999</v>
      </c>
      <c r="F226">
        <v>1.67E-2</v>
      </c>
      <c r="G226">
        <v>0.33119999999999999</v>
      </c>
      <c r="H226">
        <v>2.4469999999999999E-2</v>
      </c>
      <c r="I226" s="40">
        <v>37</v>
      </c>
      <c r="J226" s="56">
        <f t="shared" si="16"/>
        <v>69.183999999999997</v>
      </c>
      <c r="L226" s="57">
        <f t="shared" si="17"/>
        <v>2023.1472222222221</v>
      </c>
      <c r="M226" s="56">
        <f t="shared" si="15"/>
        <v>69.159530000000004</v>
      </c>
      <c r="N226" s="56">
        <f t="shared" si="18"/>
        <v>69.15948486328125</v>
      </c>
      <c r="O226" s="50">
        <f t="shared" si="19"/>
        <v>4.5136718753724381E-5</v>
      </c>
    </row>
    <row r="227" spans="1:15">
      <c r="A227" s="47"/>
      <c r="B227">
        <v>2023</v>
      </c>
      <c r="C227">
        <v>2</v>
      </c>
      <c r="D227">
        <v>25</v>
      </c>
      <c r="E227">
        <v>60000</v>
      </c>
      <c r="F227">
        <v>1.6299999999999999E-2</v>
      </c>
      <c r="G227">
        <v>0.33310000000000001</v>
      </c>
      <c r="H227">
        <v>2.376E-2</v>
      </c>
      <c r="I227" s="40">
        <v>37</v>
      </c>
      <c r="J227" s="56">
        <f t="shared" si="16"/>
        <v>69.183999999999997</v>
      </c>
      <c r="L227" s="57">
        <f t="shared" si="17"/>
        <v>2023.15</v>
      </c>
      <c r="M227" s="56">
        <f t="shared" si="15"/>
        <v>69.160240000000002</v>
      </c>
      <c r="N227" s="56">
        <f t="shared" si="18"/>
        <v>69.15924072265625</v>
      </c>
      <c r="O227" s="50">
        <f t="shared" si="19"/>
        <v>9.992773437517144E-4</v>
      </c>
    </row>
    <row r="228" spans="1:15">
      <c r="A228" s="47"/>
      <c r="B228">
        <v>2023</v>
      </c>
      <c r="C228">
        <v>2</v>
      </c>
      <c r="D228">
        <v>26</v>
      </c>
      <c r="E228">
        <v>60001</v>
      </c>
      <c r="F228">
        <v>1.5900000000000001E-2</v>
      </c>
      <c r="G228">
        <v>0.33510000000000001</v>
      </c>
      <c r="H228">
        <v>2.334E-2</v>
      </c>
      <c r="I228" s="40">
        <v>37</v>
      </c>
      <c r="J228" s="56">
        <f t="shared" si="16"/>
        <v>69.183999999999997</v>
      </c>
      <c r="L228" s="57">
        <f t="shared" si="17"/>
        <v>2023.1527777777778</v>
      </c>
      <c r="M228" s="56">
        <f t="shared" si="15"/>
        <v>69.160659999999993</v>
      </c>
      <c r="N228" s="56">
        <f t="shared" si="18"/>
        <v>69.15924072265625</v>
      </c>
      <c r="O228" s="50">
        <f t="shared" si="19"/>
        <v>1.4192773437429196E-3</v>
      </c>
    </row>
    <row r="229" spans="1:15">
      <c r="A229" s="47"/>
      <c r="B229">
        <v>2023</v>
      </c>
      <c r="C229">
        <v>2</v>
      </c>
      <c r="D229">
        <v>27</v>
      </c>
      <c r="E229">
        <v>60002</v>
      </c>
      <c r="F229">
        <v>1.5599999999999999E-2</v>
      </c>
      <c r="G229">
        <v>0.33700000000000002</v>
      </c>
      <c r="H229">
        <v>2.3179999999999999E-2</v>
      </c>
      <c r="I229" s="40">
        <v>37</v>
      </c>
      <c r="J229" s="56">
        <f t="shared" si="16"/>
        <v>69.183999999999997</v>
      </c>
      <c r="L229" s="57">
        <f t="shared" si="17"/>
        <v>2023.1555555555556</v>
      </c>
      <c r="M229" s="56">
        <f t="shared" si="15"/>
        <v>69.160820000000001</v>
      </c>
      <c r="N229" s="56">
        <f t="shared" si="18"/>
        <v>69.15997314453125</v>
      </c>
      <c r="O229" s="50">
        <f t="shared" si="19"/>
        <v>8.468554687510732E-4</v>
      </c>
    </row>
    <row r="230" spans="1:15">
      <c r="A230" s="47"/>
      <c r="B230">
        <v>2023</v>
      </c>
      <c r="C230">
        <v>2</v>
      </c>
      <c r="D230">
        <v>28</v>
      </c>
      <c r="E230">
        <v>60003</v>
      </c>
      <c r="F230">
        <v>1.5299999999999999E-2</v>
      </c>
      <c r="G230">
        <v>0.33900000000000002</v>
      </c>
      <c r="H230">
        <v>2.3259999999999999E-2</v>
      </c>
      <c r="I230" s="40">
        <v>37</v>
      </c>
      <c r="J230" s="56">
        <f t="shared" si="16"/>
        <v>69.183999999999997</v>
      </c>
      <c r="L230" s="57">
        <f t="shared" si="17"/>
        <v>2023.1583333333333</v>
      </c>
      <c r="M230" s="56">
        <f t="shared" si="15"/>
        <v>69.160740000000004</v>
      </c>
      <c r="N230" s="56">
        <f t="shared" si="18"/>
        <v>69.15924072265625</v>
      </c>
      <c r="O230" s="50">
        <f t="shared" si="19"/>
        <v>1.4992773437541018E-3</v>
      </c>
    </row>
    <row r="231" spans="1:15">
      <c r="A231" s="47"/>
      <c r="B231">
        <v>2023</v>
      </c>
      <c r="C231">
        <v>3</v>
      </c>
      <c r="D231">
        <v>1</v>
      </c>
      <c r="E231">
        <v>60004</v>
      </c>
      <c r="F231">
        <v>1.5100000000000001E-2</v>
      </c>
      <c r="G231">
        <v>0.34089999999999998</v>
      </c>
      <c r="H231">
        <v>2.342E-2</v>
      </c>
      <c r="I231" s="40">
        <v>37</v>
      </c>
      <c r="J231" s="56">
        <f t="shared" si="16"/>
        <v>69.183999999999997</v>
      </c>
      <c r="L231" s="57">
        <f t="shared" si="17"/>
        <v>2023.1666666666667</v>
      </c>
      <c r="M231" s="56">
        <f t="shared" si="15"/>
        <v>69.160579999999996</v>
      </c>
      <c r="N231" s="56">
        <f t="shared" si="18"/>
        <v>69.15948486328125</v>
      </c>
      <c r="O231" s="50">
        <f t="shared" si="19"/>
        <v>1.0951367187459482E-3</v>
      </c>
    </row>
    <row r="232" spans="1:15">
      <c r="A232" s="47"/>
      <c r="B232">
        <v>2023</v>
      </c>
      <c r="C232">
        <v>3</v>
      </c>
      <c r="D232">
        <v>2</v>
      </c>
      <c r="E232">
        <v>60005</v>
      </c>
      <c r="F232">
        <v>1.49E-2</v>
      </c>
      <c r="G232">
        <v>0.34289999999999998</v>
      </c>
      <c r="H232">
        <v>2.3640000000000001E-2</v>
      </c>
      <c r="I232" s="40">
        <v>37</v>
      </c>
      <c r="J232" s="56">
        <f t="shared" si="16"/>
        <v>69.183999999999997</v>
      </c>
      <c r="L232" s="57">
        <f t="shared" si="17"/>
        <v>2023.1694444444445</v>
      </c>
      <c r="M232" s="56">
        <f t="shared" si="15"/>
        <v>69.160359999999997</v>
      </c>
      <c r="N232" s="56">
        <f t="shared" si="18"/>
        <v>69.15972900390625</v>
      </c>
      <c r="O232" s="50">
        <f t="shared" si="19"/>
        <v>6.3099609374717147E-4</v>
      </c>
    </row>
    <row r="233" spans="1:15">
      <c r="A233" s="47"/>
      <c r="B233">
        <v>2023</v>
      </c>
      <c r="C233">
        <v>3</v>
      </c>
      <c r="D233">
        <v>3</v>
      </c>
      <c r="E233">
        <v>60006</v>
      </c>
      <c r="F233">
        <v>1.47E-2</v>
      </c>
      <c r="G233">
        <v>0.34489999999999998</v>
      </c>
      <c r="H233">
        <v>2.385E-2</v>
      </c>
      <c r="I233" s="40">
        <v>37</v>
      </c>
      <c r="J233" s="56">
        <f t="shared" si="16"/>
        <v>69.183999999999997</v>
      </c>
      <c r="L233" s="57">
        <f t="shared" si="17"/>
        <v>2023.1722222222222</v>
      </c>
      <c r="M233" s="56">
        <f t="shared" si="15"/>
        <v>69.160150000000002</v>
      </c>
      <c r="N233" s="56">
        <f t="shared" si="18"/>
        <v>69.15948486328125</v>
      </c>
      <c r="O233" s="50">
        <f t="shared" si="19"/>
        <v>6.6513671875156888E-4</v>
      </c>
    </row>
    <row r="234" spans="1:15">
      <c r="A234" s="47"/>
      <c r="B234">
        <v>2023</v>
      </c>
      <c r="C234">
        <v>3</v>
      </c>
      <c r="D234">
        <v>4</v>
      </c>
      <c r="E234">
        <v>60007</v>
      </c>
      <c r="F234">
        <v>1.46E-2</v>
      </c>
      <c r="G234">
        <v>0.3468</v>
      </c>
      <c r="H234">
        <v>2.3910000000000001E-2</v>
      </c>
      <c r="I234" s="40">
        <v>37</v>
      </c>
      <c r="J234" s="56">
        <f t="shared" si="16"/>
        <v>69.183999999999997</v>
      </c>
      <c r="L234" s="57">
        <f t="shared" si="17"/>
        <v>2023.175</v>
      </c>
      <c r="M234" s="56">
        <f t="shared" si="15"/>
        <v>69.160089999999997</v>
      </c>
      <c r="N234" s="56">
        <f t="shared" si="18"/>
        <v>69.15997314453125</v>
      </c>
      <c r="O234" s="50">
        <f t="shared" si="19"/>
        <v>1.1685546874673491E-4</v>
      </c>
    </row>
    <row r="235" spans="1:15">
      <c r="A235" s="47"/>
      <c r="B235">
        <v>2023</v>
      </c>
      <c r="C235">
        <v>3</v>
      </c>
      <c r="D235">
        <v>5</v>
      </c>
      <c r="E235">
        <v>60008</v>
      </c>
      <c r="F235">
        <v>1.4500000000000001E-2</v>
      </c>
      <c r="G235">
        <v>0.3488</v>
      </c>
      <c r="H235">
        <v>2.3910000000000001E-2</v>
      </c>
      <c r="I235" s="40">
        <v>37</v>
      </c>
      <c r="J235" s="56">
        <f t="shared" si="16"/>
        <v>69.183999999999997</v>
      </c>
      <c r="L235" s="57">
        <f t="shared" si="17"/>
        <v>2023.1777777777777</v>
      </c>
      <c r="M235" s="56">
        <f t="shared" si="15"/>
        <v>69.160089999999997</v>
      </c>
      <c r="N235" s="56">
        <f t="shared" si="18"/>
        <v>69.15972900390625</v>
      </c>
      <c r="O235" s="50">
        <f t="shared" si="19"/>
        <v>3.6099609374673491E-4</v>
      </c>
    </row>
    <row r="236" spans="1:15">
      <c r="A236" s="47"/>
      <c r="B236">
        <v>2023</v>
      </c>
      <c r="C236">
        <v>3</v>
      </c>
      <c r="D236">
        <v>6</v>
      </c>
      <c r="E236">
        <v>60009</v>
      </c>
      <c r="F236">
        <v>1.44E-2</v>
      </c>
      <c r="G236">
        <v>0.3508</v>
      </c>
      <c r="H236">
        <v>2.383E-2</v>
      </c>
      <c r="I236" s="40">
        <v>37</v>
      </c>
      <c r="J236" s="56">
        <f t="shared" si="16"/>
        <v>69.183999999999997</v>
      </c>
      <c r="L236" s="57">
        <f t="shared" si="17"/>
        <v>2023.1805555555557</v>
      </c>
      <c r="M236" s="56">
        <f t="shared" si="15"/>
        <v>69.160169999999994</v>
      </c>
      <c r="N236" s="56">
        <f t="shared" si="18"/>
        <v>69.15948486328125</v>
      </c>
      <c r="O236" s="50">
        <f t="shared" si="19"/>
        <v>6.851367187437063E-4</v>
      </c>
    </row>
    <row r="237" spans="1:15">
      <c r="A237" s="47"/>
      <c r="B237">
        <v>2023</v>
      </c>
      <c r="C237">
        <v>3</v>
      </c>
      <c r="D237">
        <v>7</v>
      </c>
      <c r="E237">
        <v>60010</v>
      </c>
      <c r="F237">
        <v>1.44E-2</v>
      </c>
      <c r="G237">
        <v>0.35270000000000001</v>
      </c>
      <c r="H237">
        <v>2.351E-2</v>
      </c>
      <c r="I237" s="40">
        <v>37</v>
      </c>
      <c r="J237" s="56">
        <f t="shared" si="16"/>
        <v>69.183999999999997</v>
      </c>
      <c r="L237" s="57">
        <f t="shared" si="17"/>
        <v>2023.1833333333334</v>
      </c>
      <c r="M237" s="56">
        <f t="shared" si="15"/>
        <v>69.160489999999996</v>
      </c>
      <c r="N237" s="56">
        <f t="shared" si="18"/>
        <v>69.15924072265625</v>
      </c>
      <c r="O237" s="50">
        <f t="shared" si="19"/>
        <v>1.2492773437458027E-3</v>
      </c>
    </row>
    <row r="238" spans="1:15">
      <c r="A238" s="47"/>
      <c r="B238">
        <v>2023</v>
      </c>
      <c r="C238">
        <v>3</v>
      </c>
      <c r="D238">
        <v>8</v>
      </c>
      <c r="E238">
        <v>60011</v>
      </c>
      <c r="F238">
        <v>1.44E-2</v>
      </c>
      <c r="G238">
        <v>0.35470000000000002</v>
      </c>
      <c r="H238">
        <v>2.307E-2</v>
      </c>
      <c r="I238" s="40">
        <v>37</v>
      </c>
      <c r="J238" s="56">
        <f t="shared" si="16"/>
        <v>69.183999999999997</v>
      </c>
      <c r="L238" s="57">
        <f t="shared" si="17"/>
        <v>2023.1861111111111</v>
      </c>
      <c r="M238" s="56">
        <f t="shared" si="15"/>
        <v>69.160929999999993</v>
      </c>
      <c r="N238" s="56">
        <f t="shared" si="18"/>
        <v>69.15997314453125</v>
      </c>
      <c r="O238" s="50">
        <f t="shared" si="19"/>
        <v>9.5685546874335614E-4</v>
      </c>
    </row>
    <row r="239" spans="1:15">
      <c r="A239" s="47"/>
      <c r="B239">
        <v>2023</v>
      </c>
      <c r="C239">
        <v>3</v>
      </c>
      <c r="D239">
        <v>9</v>
      </c>
      <c r="E239">
        <v>60012</v>
      </c>
      <c r="F239">
        <v>1.44E-2</v>
      </c>
      <c r="G239">
        <v>0.35670000000000002</v>
      </c>
      <c r="H239">
        <v>2.256E-2</v>
      </c>
      <c r="I239" s="40">
        <v>37</v>
      </c>
      <c r="J239" s="56">
        <f t="shared" si="16"/>
        <v>69.183999999999997</v>
      </c>
      <c r="L239" s="57">
        <f t="shared" si="17"/>
        <v>2023.1888888888889</v>
      </c>
      <c r="M239" s="56">
        <f t="shared" si="15"/>
        <v>69.161439999999999</v>
      </c>
      <c r="N239" s="56">
        <f t="shared" si="18"/>
        <v>69.15972900390625</v>
      </c>
      <c r="O239" s="50">
        <f t="shared" si="19"/>
        <v>1.7109960937489177E-3</v>
      </c>
    </row>
    <row r="240" spans="1:15">
      <c r="A240" s="47"/>
      <c r="B240">
        <v>2023</v>
      </c>
      <c r="C240">
        <v>3</v>
      </c>
      <c r="D240">
        <v>10</v>
      </c>
      <c r="E240">
        <v>60013</v>
      </c>
      <c r="F240">
        <v>1.4500000000000001E-2</v>
      </c>
      <c r="G240">
        <v>0.35859999999999997</v>
      </c>
      <c r="H240">
        <v>2.2009999999999998E-2</v>
      </c>
      <c r="I240" s="40">
        <v>37</v>
      </c>
      <c r="J240" s="56">
        <f t="shared" si="16"/>
        <v>69.183999999999997</v>
      </c>
      <c r="L240" s="57">
        <f t="shared" si="17"/>
        <v>2023.1916666666666</v>
      </c>
      <c r="M240" s="56">
        <f t="shared" si="15"/>
        <v>69.161990000000003</v>
      </c>
      <c r="N240" s="56">
        <f t="shared" si="18"/>
        <v>69.16021728515625</v>
      </c>
      <c r="O240" s="50">
        <f t="shared" si="19"/>
        <v>1.772714843752965E-3</v>
      </c>
    </row>
    <row r="241" spans="1:15">
      <c r="A241" s="47"/>
      <c r="B241">
        <v>2023</v>
      </c>
      <c r="C241">
        <v>3</v>
      </c>
      <c r="D241">
        <v>11</v>
      </c>
      <c r="E241">
        <v>60014</v>
      </c>
      <c r="F241">
        <v>1.46E-2</v>
      </c>
      <c r="G241">
        <v>0.36059999999999998</v>
      </c>
      <c r="H241">
        <v>2.145E-2</v>
      </c>
      <c r="I241" s="40">
        <v>37</v>
      </c>
      <c r="J241" s="56">
        <f t="shared" si="16"/>
        <v>69.183999999999997</v>
      </c>
      <c r="L241" s="57">
        <f t="shared" si="17"/>
        <v>2023.1944444444443</v>
      </c>
      <c r="M241" s="56">
        <f t="shared" si="15"/>
        <v>69.162549999999996</v>
      </c>
      <c r="N241" s="56">
        <f t="shared" si="18"/>
        <v>69.16046142578125</v>
      </c>
      <c r="O241" s="50">
        <f t="shared" si="19"/>
        <v>2.0885742187459755E-3</v>
      </c>
    </row>
    <row r="242" spans="1:15">
      <c r="A242" s="47"/>
      <c r="B242">
        <v>2023</v>
      </c>
      <c r="C242">
        <v>3</v>
      </c>
      <c r="D242">
        <v>12</v>
      </c>
      <c r="E242">
        <v>60015</v>
      </c>
      <c r="F242">
        <v>1.47E-2</v>
      </c>
      <c r="G242">
        <v>0.36259999999999998</v>
      </c>
      <c r="H242">
        <v>2.1049999999999999E-2</v>
      </c>
      <c r="I242" s="40">
        <v>37</v>
      </c>
      <c r="J242" s="56">
        <f t="shared" si="16"/>
        <v>69.183999999999997</v>
      </c>
      <c r="L242" s="57">
        <f t="shared" si="17"/>
        <v>2023.1972222222223</v>
      </c>
      <c r="M242" s="56">
        <f t="shared" si="15"/>
        <v>69.162949999999995</v>
      </c>
      <c r="N242" s="56">
        <f t="shared" si="18"/>
        <v>69.16070556640625</v>
      </c>
      <c r="O242" s="50">
        <f t="shared" si="19"/>
        <v>2.2444335937450433E-3</v>
      </c>
    </row>
    <row r="243" spans="1:15">
      <c r="A243" s="47"/>
      <c r="B243">
        <v>2023</v>
      </c>
      <c r="C243">
        <v>3</v>
      </c>
      <c r="D243">
        <v>13</v>
      </c>
      <c r="E243">
        <v>60016</v>
      </c>
      <c r="F243">
        <v>1.49E-2</v>
      </c>
      <c r="G243">
        <v>0.36449999999999999</v>
      </c>
      <c r="H243">
        <v>2.085E-2</v>
      </c>
      <c r="I243" s="40">
        <v>37</v>
      </c>
      <c r="J243" s="56">
        <f t="shared" si="16"/>
        <v>69.183999999999997</v>
      </c>
      <c r="L243" s="57">
        <f t="shared" si="17"/>
        <v>2023.2</v>
      </c>
      <c r="M243" s="56">
        <f t="shared" si="15"/>
        <v>69.163150000000002</v>
      </c>
      <c r="N243" s="56">
        <f t="shared" si="18"/>
        <v>69.16046142578125</v>
      </c>
      <c r="O243" s="50">
        <f t="shared" si="19"/>
        <v>2.6885742187516826E-3</v>
      </c>
    </row>
    <row r="244" spans="1:15">
      <c r="A244" s="47"/>
      <c r="B244">
        <v>2023</v>
      </c>
      <c r="C244">
        <v>3</v>
      </c>
      <c r="D244">
        <v>14</v>
      </c>
      <c r="E244">
        <v>60017</v>
      </c>
      <c r="F244">
        <v>1.5100000000000001E-2</v>
      </c>
      <c r="G244">
        <v>0.36649999999999999</v>
      </c>
      <c r="H244">
        <v>2.0899999999999998E-2</v>
      </c>
      <c r="I244" s="40">
        <v>37</v>
      </c>
      <c r="J244" s="56">
        <f t="shared" si="16"/>
        <v>69.183999999999997</v>
      </c>
      <c r="L244" s="57">
        <f t="shared" si="17"/>
        <v>2023.2027777777778</v>
      </c>
      <c r="M244" s="56">
        <f t="shared" si="15"/>
        <v>69.1631</v>
      </c>
      <c r="N244" s="56">
        <f t="shared" si="18"/>
        <v>69.16070556640625</v>
      </c>
      <c r="O244" s="50">
        <f t="shared" si="19"/>
        <v>2.3944335937500227E-3</v>
      </c>
    </row>
    <row r="245" spans="1:15">
      <c r="A245" s="47"/>
      <c r="B245">
        <v>2023</v>
      </c>
      <c r="C245">
        <v>3</v>
      </c>
      <c r="D245">
        <v>15</v>
      </c>
      <c r="E245">
        <v>60018</v>
      </c>
      <c r="F245">
        <v>1.54E-2</v>
      </c>
      <c r="G245">
        <v>0.36849999999999999</v>
      </c>
      <c r="H245">
        <v>2.1010000000000001E-2</v>
      </c>
      <c r="I245" s="40">
        <v>37</v>
      </c>
      <c r="J245" s="56">
        <f t="shared" si="16"/>
        <v>69.183999999999997</v>
      </c>
      <c r="L245" s="57">
        <f t="shared" si="17"/>
        <v>2023.2055555555555</v>
      </c>
      <c r="M245" s="56">
        <f t="shared" si="15"/>
        <v>69.162989999999994</v>
      </c>
      <c r="N245" s="56">
        <f t="shared" si="18"/>
        <v>69.16046142578125</v>
      </c>
      <c r="O245" s="50">
        <f t="shared" si="19"/>
        <v>2.5285742187435289E-3</v>
      </c>
    </row>
    <row r="246" spans="1:15">
      <c r="A246" s="47"/>
      <c r="B246">
        <v>2023</v>
      </c>
      <c r="C246">
        <v>3</v>
      </c>
      <c r="D246">
        <v>16</v>
      </c>
      <c r="E246">
        <v>60019</v>
      </c>
      <c r="F246">
        <v>1.5599999999999999E-2</v>
      </c>
      <c r="G246">
        <v>0.37040000000000001</v>
      </c>
      <c r="H246">
        <v>2.1129999999999999E-2</v>
      </c>
      <c r="I246" s="40">
        <v>37</v>
      </c>
      <c r="J246" s="56">
        <f t="shared" si="16"/>
        <v>69.183999999999997</v>
      </c>
      <c r="L246" s="57">
        <f t="shared" si="17"/>
        <v>2023.2083333333333</v>
      </c>
      <c r="M246" s="56">
        <f t="shared" si="15"/>
        <v>69.162869999999998</v>
      </c>
      <c r="N246" s="56">
        <f t="shared" si="18"/>
        <v>69.16046142578125</v>
      </c>
      <c r="O246" s="50">
        <f t="shared" si="19"/>
        <v>2.4085742187480719E-3</v>
      </c>
    </row>
    <row r="247" spans="1:15">
      <c r="A247" s="47"/>
      <c r="B247">
        <v>2023</v>
      </c>
      <c r="C247">
        <v>3</v>
      </c>
      <c r="D247">
        <v>17</v>
      </c>
      <c r="E247">
        <v>60020</v>
      </c>
      <c r="F247">
        <v>1.5900000000000001E-2</v>
      </c>
      <c r="G247">
        <v>0.37230000000000002</v>
      </c>
      <c r="H247">
        <v>2.1239999999999998E-2</v>
      </c>
      <c r="I247" s="40">
        <v>37</v>
      </c>
      <c r="J247" s="56">
        <f t="shared" si="16"/>
        <v>69.183999999999997</v>
      </c>
      <c r="L247" s="57">
        <f t="shared" si="17"/>
        <v>2023.2111111111112</v>
      </c>
      <c r="M247" s="56">
        <f t="shared" si="15"/>
        <v>69.162759999999992</v>
      </c>
      <c r="N247" s="56">
        <f t="shared" si="18"/>
        <v>69.16070556640625</v>
      </c>
      <c r="O247" s="50">
        <f t="shared" si="19"/>
        <v>2.0544335937415781E-3</v>
      </c>
    </row>
    <row r="248" spans="1:15">
      <c r="A248" s="47"/>
      <c r="B248">
        <v>2023</v>
      </c>
      <c r="C248">
        <v>3</v>
      </c>
      <c r="D248">
        <v>18</v>
      </c>
      <c r="E248">
        <v>60021</v>
      </c>
      <c r="F248">
        <v>1.6299999999999999E-2</v>
      </c>
      <c r="G248">
        <v>0.37430000000000002</v>
      </c>
      <c r="H248">
        <v>2.129E-2</v>
      </c>
      <c r="I248" s="40">
        <v>37</v>
      </c>
      <c r="J248" s="56">
        <f t="shared" si="16"/>
        <v>69.183999999999997</v>
      </c>
      <c r="L248" s="57">
        <f t="shared" si="17"/>
        <v>2023.213888888889</v>
      </c>
      <c r="M248" s="56">
        <f t="shared" si="15"/>
        <v>69.162710000000004</v>
      </c>
      <c r="N248" s="56">
        <f t="shared" si="18"/>
        <v>69.16094970703125</v>
      </c>
      <c r="O248" s="50">
        <f t="shared" si="19"/>
        <v>1.7602929687541291E-3</v>
      </c>
    </row>
    <row r="249" spans="1:15">
      <c r="A249" s="47"/>
      <c r="B249">
        <v>2023</v>
      </c>
      <c r="C249">
        <v>3</v>
      </c>
      <c r="D249">
        <v>19</v>
      </c>
      <c r="E249">
        <v>60022</v>
      </c>
      <c r="F249">
        <v>1.67E-2</v>
      </c>
      <c r="G249">
        <v>0.37619999999999998</v>
      </c>
      <c r="H249">
        <v>2.1059999999999999E-2</v>
      </c>
      <c r="I249" s="40">
        <v>37</v>
      </c>
      <c r="J249" s="56">
        <f t="shared" si="16"/>
        <v>69.183999999999997</v>
      </c>
      <c r="L249" s="57">
        <f t="shared" si="17"/>
        <v>2023.2166666666667</v>
      </c>
      <c r="M249" s="56">
        <f t="shared" si="15"/>
        <v>69.162939999999992</v>
      </c>
      <c r="N249" s="56">
        <f t="shared" si="18"/>
        <v>69.16119384765625</v>
      </c>
      <c r="O249" s="50">
        <f t="shared" si="19"/>
        <v>1.7461523437418691E-3</v>
      </c>
    </row>
    <row r="250" spans="1:15">
      <c r="A250" s="47"/>
      <c r="B250">
        <v>2023</v>
      </c>
      <c r="C250">
        <v>3</v>
      </c>
      <c r="D250">
        <v>20</v>
      </c>
      <c r="E250">
        <v>60023</v>
      </c>
      <c r="F250">
        <v>1.7100000000000001E-2</v>
      </c>
      <c r="G250">
        <v>0.37819999999999998</v>
      </c>
      <c r="H250">
        <v>2.051E-2</v>
      </c>
      <c r="I250" s="40">
        <v>37</v>
      </c>
      <c r="J250" s="56">
        <f t="shared" si="16"/>
        <v>69.183999999999997</v>
      </c>
      <c r="L250" s="57">
        <f t="shared" si="17"/>
        <v>2023.2194444444444</v>
      </c>
      <c r="M250" s="56">
        <f t="shared" si="15"/>
        <v>69.163489999999996</v>
      </c>
      <c r="N250" s="56">
        <f t="shared" si="18"/>
        <v>69.16143798828125</v>
      </c>
      <c r="O250" s="50">
        <f t="shared" si="19"/>
        <v>2.0520117187459164E-3</v>
      </c>
    </row>
    <row r="251" spans="1:15">
      <c r="A251" s="47"/>
      <c r="B251">
        <v>2023</v>
      </c>
      <c r="C251">
        <v>3</v>
      </c>
      <c r="D251">
        <v>21</v>
      </c>
      <c r="E251">
        <v>60024</v>
      </c>
      <c r="F251">
        <v>1.7500000000000002E-2</v>
      </c>
      <c r="G251">
        <v>0.38009999999999999</v>
      </c>
      <c r="H251">
        <v>1.9740000000000001E-2</v>
      </c>
      <c r="I251" s="40">
        <v>37</v>
      </c>
      <c r="J251" s="56">
        <f t="shared" si="16"/>
        <v>69.183999999999997</v>
      </c>
      <c r="L251" s="57">
        <f t="shared" si="17"/>
        <v>2023.2222222222222</v>
      </c>
      <c r="M251" s="56">
        <f t="shared" si="15"/>
        <v>69.164259999999999</v>
      </c>
      <c r="N251" s="56">
        <f t="shared" si="18"/>
        <v>69.16070556640625</v>
      </c>
      <c r="O251" s="50">
        <f t="shared" si="19"/>
        <v>3.5544335937487403E-3</v>
      </c>
    </row>
    <row r="252" spans="1:15">
      <c r="A252" s="47"/>
      <c r="B252">
        <v>2023</v>
      </c>
      <c r="C252">
        <v>3</v>
      </c>
      <c r="D252">
        <v>22</v>
      </c>
      <c r="E252">
        <v>60025</v>
      </c>
      <c r="F252">
        <v>1.7999999999999999E-2</v>
      </c>
      <c r="G252">
        <v>0.38200000000000001</v>
      </c>
      <c r="H252">
        <v>1.881E-2</v>
      </c>
      <c r="I252" s="40">
        <v>37</v>
      </c>
      <c r="J252" s="56">
        <f t="shared" si="16"/>
        <v>69.183999999999997</v>
      </c>
      <c r="L252" s="57">
        <f t="shared" si="17"/>
        <v>2023.2249999999999</v>
      </c>
      <c r="M252" s="56">
        <f t="shared" si="15"/>
        <v>69.165189999999996</v>
      </c>
      <c r="N252" s="56">
        <f t="shared" si="18"/>
        <v>69.16070556640625</v>
      </c>
      <c r="O252" s="50">
        <f t="shared" si="19"/>
        <v>4.4844335937455071E-3</v>
      </c>
    </row>
    <row r="253" spans="1:15">
      <c r="A253" s="47"/>
      <c r="B253">
        <v>2023</v>
      </c>
      <c r="C253">
        <v>3</v>
      </c>
      <c r="D253">
        <v>23</v>
      </c>
      <c r="E253">
        <v>60026</v>
      </c>
      <c r="F253">
        <v>1.8499999999999999E-2</v>
      </c>
      <c r="G253">
        <v>0.38390000000000002</v>
      </c>
      <c r="H253">
        <v>1.7979999999999999E-2</v>
      </c>
      <c r="I253" s="40">
        <v>37</v>
      </c>
      <c r="J253" s="56">
        <f t="shared" si="16"/>
        <v>69.183999999999997</v>
      </c>
      <c r="L253" s="57">
        <f t="shared" si="17"/>
        <v>2023.2277777777779</v>
      </c>
      <c r="M253" s="56">
        <f t="shared" si="15"/>
        <v>69.166020000000003</v>
      </c>
      <c r="N253" s="56">
        <f t="shared" si="18"/>
        <v>69.16192626953125</v>
      </c>
      <c r="O253" s="50">
        <f t="shared" si="19"/>
        <v>4.093730468753165E-3</v>
      </c>
    </row>
    <row r="254" spans="1:15">
      <c r="A254" s="47"/>
      <c r="B254">
        <v>2023</v>
      </c>
      <c r="C254">
        <v>3</v>
      </c>
      <c r="D254">
        <v>24</v>
      </c>
      <c r="E254">
        <v>60027</v>
      </c>
      <c r="F254">
        <v>1.9099999999999999E-2</v>
      </c>
      <c r="G254">
        <v>0.38579999999999998</v>
      </c>
      <c r="H254">
        <v>1.7340000000000001E-2</v>
      </c>
      <c r="I254" s="40">
        <v>37</v>
      </c>
      <c r="J254" s="56">
        <f t="shared" si="16"/>
        <v>69.183999999999997</v>
      </c>
      <c r="L254" s="57">
        <f t="shared" si="17"/>
        <v>2023.2305555555556</v>
      </c>
      <c r="M254" s="56">
        <f t="shared" si="15"/>
        <v>69.166659999999993</v>
      </c>
      <c r="N254" s="56">
        <f t="shared" si="18"/>
        <v>69.16168212890625</v>
      </c>
      <c r="O254" s="50">
        <f t="shared" si="19"/>
        <v>4.977871093743147E-3</v>
      </c>
    </row>
    <row r="255" spans="1:15">
      <c r="A255" s="47"/>
      <c r="B255">
        <v>2023</v>
      </c>
      <c r="C255">
        <v>3</v>
      </c>
      <c r="D255">
        <v>25</v>
      </c>
      <c r="E255">
        <v>60028</v>
      </c>
      <c r="F255">
        <v>1.9599999999999999E-2</v>
      </c>
      <c r="G255">
        <v>0.38769999999999999</v>
      </c>
      <c r="H255">
        <v>1.6930000000000001E-2</v>
      </c>
      <c r="I255" s="40">
        <v>37</v>
      </c>
      <c r="J255" s="56">
        <f t="shared" si="16"/>
        <v>69.183999999999997</v>
      </c>
      <c r="L255" s="57">
        <f t="shared" si="17"/>
        <v>2023.2333333333333</v>
      </c>
      <c r="M255" s="56">
        <f t="shared" si="15"/>
        <v>69.167069999999995</v>
      </c>
      <c r="N255" s="56">
        <f t="shared" si="18"/>
        <v>69.16143798828125</v>
      </c>
      <c r="O255" s="50">
        <f t="shared" si="19"/>
        <v>5.6320117187453889E-3</v>
      </c>
    </row>
    <row r="256" spans="1:15">
      <c r="A256" s="47"/>
      <c r="B256">
        <v>2023</v>
      </c>
      <c r="C256">
        <v>3</v>
      </c>
      <c r="D256">
        <v>26</v>
      </c>
      <c r="E256">
        <v>60029</v>
      </c>
      <c r="F256">
        <v>2.0299999999999999E-2</v>
      </c>
      <c r="G256">
        <v>0.3896</v>
      </c>
      <c r="H256">
        <v>1.6799999999999999E-2</v>
      </c>
      <c r="I256" s="40">
        <v>37</v>
      </c>
      <c r="J256" s="56">
        <f t="shared" si="16"/>
        <v>69.183999999999997</v>
      </c>
      <c r="L256" s="57">
        <f t="shared" si="17"/>
        <v>2023.2361111111111</v>
      </c>
      <c r="M256" s="56">
        <f t="shared" si="15"/>
        <v>69.167199999999994</v>
      </c>
      <c r="N256" s="56">
        <f t="shared" si="18"/>
        <v>69.16119384765625</v>
      </c>
      <c r="O256" s="50">
        <f t="shared" si="19"/>
        <v>6.0061523437440201E-3</v>
      </c>
    </row>
    <row r="257" spans="1:15">
      <c r="A257" s="47"/>
      <c r="B257">
        <v>2023</v>
      </c>
      <c r="C257">
        <v>3</v>
      </c>
      <c r="D257">
        <v>27</v>
      </c>
      <c r="E257">
        <v>60030</v>
      </c>
      <c r="F257">
        <v>2.0899999999999998E-2</v>
      </c>
      <c r="G257">
        <v>0.39150000000000001</v>
      </c>
      <c r="H257">
        <v>1.6920000000000001E-2</v>
      </c>
      <c r="I257" s="40">
        <v>37</v>
      </c>
      <c r="J257" s="56">
        <f t="shared" si="16"/>
        <v>69.183999999999997</v>
      </c>
      <c r="L257" s="57">
        <f t="shared" si="17"/>
        <v>2023.2388888888888</v>
      </c>
      <c r="M257" s="56">
        <f t="shared" si="15"/>
        <v>69.167079999999999</v>
      </c>
      <c r="N257" s="56">
        <f t="shared" si="18"/>
        <v>69.16143798828125</v>
      </c>
      <c r="O257" s="50">
        <f t="shared" si="19"/>
        <v>5.642011718748563E-3</v>
      </c>
    </row>
    <row r="258" spans="1:15">
      <c r="A258" s="47"/>
      <c r="B258">
        <v>2023</v>
      </c>
      <c r="C258">
        <v>3</v>
      </c>
      <c r="D258">
        <v>28</v>
      </c>
      <c r="E258">
        <v>60031</v>
      </c>
      <c r="F258">
        <v>2.1600000000000001E-2</v>
      </c>
      <c r="G258">
        <v>0.39329999999999998</v>
      </c>
      <c r="H258">
        <v>1.719E-2</v>
      </c>
      <c r="I258" s="40">
        <v>37</v>
      </c>
      <c r="J258" s="56">
        <f t="shared" si="16"/>
        <v>69.183999999999997</v>
      </c>
      <c r="L258" s="57">
        <f t="shared" si="17"/>
        <v>2023.2416666666666</v>
      </c>
      <c r="M258" s="56">
        <f t="shared" ref="M258:M321" si="20">J258-H258</f>
        <v>69.166809999999998</v>
      </c>
      <c r="N258" s="56">
        <f t="shared" si="18"/>
        <v>69.16241455078125</v>
      </c>
      <c r="O258" s="50">
        <f t="shared" si="19"/>
        <v>4.3954492187481264E-3</v>
      </c>
    </row>
    <row r="259" spans="1:15">
      <c r="A259" s="47"/>
      <c r="B259">
        <v>2023</v>
      </c>
      <c r="C259">
        <v>3</v>
      </c>
      <c r="D259">
        <v>29</v>
      </c>
      <c r="E259">
        <v>60032</v>
      </c>
      <c r="F259">
        <v>2.23E-2</v>
      </c>
      <c r="G259">
        <v>0.3952</v>
      </c>
      <c r="H259">
        <v>1.7500000000000002E-2</v>
      </c>
      <c r="I259" s="40">
        <v>37</v>
      </c>
      <c r="J259" s="56">
        <f t="shared" ref="J259:J322" si="21">I259+32.184</f>
        <v>69.183999999999997</v>
      </c>
      <c r="L259" s="57">
        <f t="shared" ref="L259:L322" si="22">B259+((C259-1) + (D259-1)/30)/12</f>
        <v>2023.2444444444445</v>
      </c>
      <c r="M259" s="56">
        <f t="shared" si="20"/>
        <v>69.166499999999999</v>
      </c>
      <c r="N259" s="56">
        <f t="shared" ref="N259:N322" si="23">$S$43*POWER(E259,5)+ $S$44*POWER(E259,4) + $S$45*POWER(E259,3) + $S$46*POWER(E259,2) + $S$47*E259 +$S$48</f>
        <v>69.16168212890625</v>
      </c>
      <c r="O259" s="50">
        <f t="shared" ref="O259:O322" si="24">M259-N259</f>
        <v>4.8178710937492042E-3</v>
      </c>
    </row>
    <row r="260" spans="1:15">
      <c r="A260" s="47"/>
      <c r="B260">
        <v>2023</v>
      </c>
      <c r="C260">
        <v>3</v>
      </c>
      <c r="D260">
        <v>30</v>
      </c>
      <c r="E260">
        <v>60033</v>
      </c>
      <c r="F260">
        <v>2.3E-2</v>
      </c>
      <c r="G260">
        <v>0.39700000000000002</v>
      </c>
      <c r="H260">
        <v>1.772E-2</v>
      </c>
      <c r="I260" s="40">
        <v>37</v>
      </c>
      <c r="J260" s="56">
        <f t="shared" si="21"/>
        <v>69.183999999999997</v>
      </c>
      <c r="L260" s="57">
        <f t="shared" si="22"/>
        <v>2023.2472222222223</v>
      </c>
      <c r="M260" s="56">
        <f t="shared" si="20"/>
        <v>69.16628</v>
      </c>
      <c r="N260" s="56">
        <f t="shared" si="23"/>
        <v>69.16241455078125</v>
      </c>
      <c r="O260" s="50">
        <f t="shared" si="24"/>
        <v>3.8654492187504275E-3</v>
      </c>
    </row>
    <row r="261" spans="1:15">
      <c r="A261" s="47"/>
      <c r="B261">
        <v>2023</v>
      </c>
      <c r="C261">
        <v>3</v>
      </c>
      <c r="D261">
        <v>31</v>
      </c>
      <c r="E261">
        <v>60034</v>
      </c>
      <c r="F261">
        <v>2.3800000000000002E-2</v>
      </c>
      <c r="G261">
        <v>0.39879999999999999</v>
      </c>
      <c r="H261">
        <v>1.788E-2</v>
      </c>
      <c r="I261" s="40">
        <v>37</v>
      </c>
      <c r="J261" s="56">
        <f t="shared" si="21"/>
        <v>69.183999999999997</v>
      </c>
      <c r="L261" s="57">
        <f t="shared" si="22"/>
        <v>2023.25</v>
      </c>
      <c r="M261" s="56">
        <f t="shared" si="20"/>
        <v>69.166119999999992</v>
      </c>
      <c r="N261" s="56">
        <f t="shared" si="23"/>
        <v>69.16217041015625</v>
      </c>
      <c r="O261" s="50">
        <f t="shared" si="24"/>
        <v>3.9495898437422738E-3</v>
      </c>
    </row>
    <row r="262" spans="1:15">
      <c r="A262" s="47"/>
      <c r="B262">
        <v>2023</v>
      </c>
      <c r="C262">
        <v>4</v>
      </c>
      <c r="D262">
        <v>1</v>
      </c>
      <c r="E262">
        <v>60035</v>
      </c>
      <c r="F262">
        <v>2.46E-2</v>
      </c>
      <c r="G262">
        <v>0.4007</v>
      </c>
      <c r="H262">
        <v>1.7909999999999999E-2</v>
      </c>
      <c r="I262" s="40">
        <v>37</v>
      </c>
      <c r="J262" s="56">
        <f t="shared" si="21"/>
        <v>69.183999999999997</v>
      </c>
      <c r="L262" s="57">
        <f t="shared" si="22"/>
        <v>2023.25</v>
      </c>
      <c r="M262" s="56">
        <f t="shared" si="20"/>
        <v>69.166089999999997</v>
      </c>
      <c r="N262" s="56">
        <f t="shared" si="23"/>
        <v>69.16241455078125</v>
      </c>
      <c r="O262" s="50">
        <f t="shared" si="24"/>
        <v>3.6754492187469623E-3</v>
      </c>
    </row>
    <row r="263" spans="1:15">
      <c r="A263" s="47"/>
      <c r="B263">
        <v>2023</v>
      </c>
      <c r="C263">
        <v>4</v>
      </c>
      <c r="D263">
        <v>2</v>
      </c>
      <c r="E263">
        <v>60036</v>
      </c>
      <c r="F263">
        <v>2.5399999999999999E-2</v>
      </c>
      <c r="G263">
        <v>0.40250000000000002</v>
      </c>
      <c r="H263">
        <v>1.7829999999999999E-2</v>
      </c>
      <c r="I263" s="40">
        <v>37</v>
      </c>
      <c r="J263" s="56">
        <f t="shared" si="21"/>
        <v>69.183999999999997</v>
      </c>
      <c r="L263" s="57">
        <f t="shared" si="22"/>
        <v>2023.2527777777777</v>
      </c>
      <c r="M263" s="56">
        <f t="shared" si="20"/>
        <v>69.166169999999994</v>
      </c>
      <c r="N263" s="56">
        <f t="shared" si="23"/>
        <v>69.16217041015625</v>
      </c>
      <c r="O263" s="50">
        <f t="shared" si="24"/>
        <v>3.9995898437439337E-3</v>
      </c>
    </row>
    <row r="264" spans="1:15">
      <c r="A264" s="47"/>
      <c r="B264">
        <v>2023</v>
      </c>
      <c r="C264">
        <v>4</v>
      </c>
      <c r="D264">
        <v>3</v>
      </c>
      <c r="E264">
        <v>60037</v>
      </c>
      <c r="F264">
        <v>2.63E-2</v>
      </c>
      <c r="G264">
        <v>0.4042</v>
      </c>
      <c r="H264">
        <v>1.7569999999999999E-2</v>
      </c>
      <c r="I264" s="40">
        <v>37</v>
      </c>
      <c r="J264" s="56">
        <f t="shared" si="21"/>
        <v>69.183999999999997</v>
      </c>
      <c r="L264" s="57">
        <f t="shared" si="22"/>
        <v>2023.2555555555555</v>
      </c>
      <c r="M264" s="56">
        <f t="shared" si="20"/>
        <v>69.166429999999991</v>
      </c>
      <c r="N264" s="56">
        <f t="shared" si="23"/>
        <v>69.16265869140625</v>
      </c>
      <c r="O264" s="50">
        <f t="shared" si="24"/>
        <v>3.7713085937411961E-3</v>
      </c>
    </row>
    <row r="265" spans="1:15">
      <c r="A265" s="47"/>
      <c r="B265">
        <v>2023</v>
      </c>
      <c r="C265">
        <v>4</v>
      </c>
      <c r="D265">
        <v>4</v>
      </c>
      <c r="E265">
        <v>60038</v>
      </c>
      <c r="F265">
        <v>2.7199999999999998E-2</v>
      </c>
      <c r="G265">
        <v>0.40600000000000003</v>
      </c>
      <c r="H265">
        <v>1.712E-2</v>
      </c>
      <c r="I265" s="40">
        <v>37</v>
      </c>
      <c r="J265" s="56">
        <f t="shared" si="21"/>
        <v>69.183999999999997</v>
      </c>
      <c r="L265" s="57">
        <f t="shared" si="22"/>
        <v>2023.2583333333334</v>
      </c>
      <c r="M265" s="56">
        <f t="shared" si="20"/>
        <v>69.166879999999992</v>
      </c>
      <c r="N265" s="56">
        <f t="shared" si="23"/>
        <v>69.16290283203125</v>
      </c>
      <c r="O265" s="50">
        <f t="shared" si="24"/>
        <v>3.9771679687419237E-3</v>
      </c>
    </row>
    <row r="266" spans="1:15">
      <c r="A266" s="47"/>
      <c r="B266">
        <v>2023</v>
      </c>
      <c r="C266">
        <v>4</v>
      </c>
      <c r="D266">
        <v>5</v>
      </c>
      <c r="E266">
        <v>60039</v>
      </c>
      <c r="F266">
        <v>2.81E-2</v>
      </c>
      <c r="G266">
        <v>0.4078</v>
      </c>
      <c r="H266">
        <v>1.6580000000000001E-2</v>
      </c>
      <c r="I266" s="40">
        <v>37</v>
      </c>
      <c r="J266" s="56">
        <f t="shared" si="21"/>
        <v>69.183999999999997</v>
      </c>
      <c r="L266" s="57">
        <f t="shared" si="22"/>
        <v>2023.2611111111112</v>
      </c>
      <c r="M266" s="56">
        <f t="shared" si="20"/>
        <v>69.167419999999993</v>
      </c>
      <c r="N266" s="56">
        <f t="shared" si="23"/>
        <v>69.16314697265625</v>
      </c>
      <c r="O266" s="50">
        <f t="shared" si="24"/>
        <v>4.2730273437427968E-3</v>
      </c>
    </row>
    <row r="267" spans="1:15">
      <c r="A267" s="47"/>
      <c r="B267">
        <v>2023</v>
      </c>
      <c r="C267">
        <v>4</v>
      </c>
      <c r="D267">
        <v>6</v>
      </c>
      <c r="E267">
        <v>60040</v>
      </c>
      <c r="F267">
        <v>2.9100000000000001E-2</v>
      </c>
      <c r="G267">
        <v>0.40949999999999998</v>
      </c>
      <c r="H267">
        <v>1.602E-2</v>
      </c>
      <c r="I267" s="40">
        <v>37</v>
      </c>
      <c r="J267" s="56">
        <f t="shared" si="21"/>
        <v>69.183999999999997</v>
      </c>
      <c r="L267" s="57">
        <f t="shared" si="22"/>
        <v>2023.2638888888889</v>
      </c>
      <c r="M267" s="56">
        <f t="shared" si="20"/>
        <v>69.16798</v>
      </c>
      <c r="N267" s="56">
        <f t="shared" si="23"/>
        <v>69.16290283203125</v>
      </c>
      <c r="O267" s="50">
        <f t="shared" si="24"/>
        <v>5.0771679687500182E-3</v>
      </c>
    </row>
    <row r="268" spans="1:15">
      <c r="A268" s="47"/>
      <c r="B268">
        <v>2023</v>
      </c>
      <c r="C268">
        <v>4</v>
      </c>
      <c r="D268">
        <v>7</v>
      </c>
      <c r="E268">
        <v>60041</v>
      </c>
      <c r="F268">
        <v>3.0099999999999998E-2</v>
      </c>
      <c r="G268">
        <v>0.4113</v>
      </c>
      <c r="H268">
        <v>1.5429999999999999E-2</v>
      </c>
      <c r="I268" s="40">
        <v>37</v>
      </c>
      <c r="J268" s="56">
        <f t="shared" si="21"/>
        <v>69.183999999999997</v>
      </c>
      <c r="L268" s="57">
        <f t="shared" si="22"/>
        <v>2023.2666666666667</v>
      </c>
      <c r="M268" s="56">
        <f t="shared" si="20"/>
        <v>69.168570000000003</v>
      </c>
      <c r="N268" s="56">
        <f t="shared" si="23"/>
        <v>69.16265869140625</v>
      </c>
      <c r="O268" s="50">
        <f t="shared" si="24"/>
        <v>5.9113085937525511E-3</v>
      </c>
    </row>
    <row r="269" spans="1:15">
      <c r="A269" s="47"/>
      <c r="B269">
        <v>2023</v>
      </c>
      <c r="C269">
        <v>4</v>
      </c>
      <c r="D269">
        <v>8</v>
      </c>
      <c r="E269">
        <v>60042</v>
      </c>
      <c r="F269">
        <v>3.1099999999999999E-2</v>
      </c>
      <c r="G269">
        <v>0.41299999999999998</v>
      </c>
      <c r="H269">
        <v>1.4880000000000001E-2</v>
      </c>
      <c r="I269" s="40">
        <v>37</v>
      </c>
      <c r="J269" s="56">
        <f t="shared" si="21"/>
        <v>69.183999999999997</v>
      </c>
      <c r="L269" s="57">
        <f t="shared" si="22"/>
        <v>2023.2694444444444</v>
      </c>
      <c r="M269" s="56">
        <f t="shared" si="20"/>
        <v>69.169119999999992</v>
      </c>
      <c r="N269" s="56">
        <f t="shared" si="23"/>
        <v>69.16339111328125</v>
      </c>
      <c r="O269" s="50">
        <f t="shared" si="24"/>
        <v>5.7288867187423875E-3</v>
      </c>
    </row>
    <row r="270" spans="1:15">
      <c r="A270" s="47"/>
      <c r="B270">
        <v>2023</v>
      </c>
      <c r="C270">
        <v>4</v>
      </c>
      <c r="D270">
        <v>9</v>
      </c>
      <c r="E270">
        <v>60043</v>
      </c>
      <c r="F270">
        <v>3.2099999999999997E-2</v>
      </c>
      <c r="G270">
        <v>0.41470000000000001</v>
      </c>
      <c r="H270">
        <v>1.4489999999999999E-2</v>
      </c>
      <c r="I270" s="40">
        <v>37</v>
      </c>
      <c r="J270" s="56">
        <f t="shared" si="21"/>
        <v>69.183999999999997</v>
      </c>
      <c r="L270" s="57">
        <f t="shared" si="22"/>
        <v>2023.2722222222221</v>
      </c>
      <c r="M270" s="56">
        <f t="shared" si="20"/>
        <v>69.169510000000002</v>
      </c>
      <c r="N270" s="56">
        <f t="shared" si="23"/>
        <v>69.16314697265625</v>
      </c>
      <c r="O270" s="50">
        <f t="shared" si="24"/>
        <v>6.363027343752492E-3</v>
      </c>
    </row>
    <row r="271" spans="1:15">
      <c r="A271" s="47"/>
      <c r="B271">
        <v>2023</v>
      </c>
      <c r="C271">
        <v>4</v>
      </c>
      <c r="D271">
        <v>10</v>
      </c>
      <c r="E271">
        <v>60044</v>
      </c>
      <c r="F271">
        <v>3.32E-2</v>
      </c>
      <c r="G271">
        <v>0.41639999999999999</v>
      </c>
      <c r="H271">
        <v>1.4279999999999999E-2</v>
      </c>
      <c r="I271" s="40">
        <v>37</v>
      </c>
      <c r="J271" s="56">
        <f t="shared" si="21"/>
        <v>69.183999999999997</v>
      </c>
      <c r="L271" s="57">
        <f t="shared" si="22"/>
        <v>2023.2750000000001</v>
      </c>
      <c r="M271" s="56">
        <f t="shared" si="20"/>
        <v>69.169719999999998</v>
      </c>
      <c r="N271" s="56">
        <f t="shared" si="23"/>
        <v>69.16363525390625</v>
      </c>
      <c r="O271" s="50">
        <f t="shared" si="24"/>
        <v>6.0847460937480946E-3</v>
      </c>
    </row>
    <row r="272" spans="1:15">
      <c r="A272" s="47"/>
      <c r="B272">
        <v>2023</v>
      </c>
      <c r="C272">
        <v>4</v>
      </c>
      <c r="D272">
        <v>11</v>
      </c>
      <c r="E272">
        <v>60045</v>
      </c>
      <c r="F272">
        <v>3.4299999999999997E-2</v>
      </c>
      <c r="G272">
        <v>0.41799999999999998</v>
      </c>
      <c r="H272">
        <v>1.43E-2</v>
      </c>
      <c r="I272" s="40">
        <v>37</v>
      </c>
      <c r="J272" s="56">
        <f t="shared" si="21"/>
        <v>69.183999999999997</v>
      </c>
      <c r="L272" s="57">
        <f t="shared" si="22"/>
        <v>2023.2777777777778</v>
      </c>
      <c r="M272" s="56">
        <f t="shared" si="20"/>
        <v>69.169699999999992</v>
      </c>
      <c r="N272" s="56">
        <f t="shared" si="23"/>
        <v>69.16387939453125</v>
      </c>
      <c r="O272" s="50">
        <f t="shared" si="24"/>
        <v>5.8206054687417463E-3</v>
      </c>
    </row>
    <row r="273" spans="1:15">
      <c r="A273" s="47"/>
      <c r="B273">
        <v>2023</v>
      </c>
      <c r="C273">
        <v>4</v>
      </c>
      <c r="D273">
        <v>12</v>
      </c>
      <c r="E273">
        <v>60046</v>
      </c>
      <c r="F273">
        <v>3.5400000000000001E-2</v>
      </c>
      <c r="G273">
        <v>0.41970000000000002</v>
      </c>
      <c r="H273">
        <v>1.4460000000000001E-2</v>
      </c>
      <c r="I273" s="40">
        <v>37</v>
      </c>
      <c r="J273" s="56">
        <f t="shared" si="21"/>
        <v>69.183999999999997</v>
      </c>
      <c r="L273" s="57">
        <f t="shared" si="22"/>
        <v>2023.2805555555556</v>
      </c>
      <c r="M273" s="56">
        <f t="shared" si="20"/>
        <v>69.169539999999998</v>
      </c>
      <c r="N273" s="56">
        <f t="shared" si="23"/>
        <v>69.16363525390625</v>
      </c>
      <c r="O273" s="50">
        <f t="shared" si="24"/>
        <v>5.9047460937478036E-3</v>
      </c>
    </row>
    <row r="274" spans="1:15">
      <c r="A274" s="47"/>
      <c r="B274">
        <v>2023</v>
      </c>
      <c r="C274">
        <v>4</v>
      </c>
      <c r="D274">
        <v>13</v>
      </c>
      <c r="E274">
        <v>60047</v>
      </c>
      <c r="F274">
        <v>3.6600000000000001E-2</v>
      </c>
      <c r="G274">
        <v>0.42130000000000001</v>
      </c>
      <c r="H274">
        <v>1.4710000000000001E-2</v>
      </c>
      <c r="I274" s="40">
        <v>37</v>
      </c>
      <c r="J274" s="56">
        <f t="shared" si="21"/>
        <v>69.183999999999997</v>
      </c>
      <c r="L274" s="57">
        <f t="shared" si="22"/>
        <v>2023.2833333333333</v>
      </c>
      <c r="M274" s="56">
        <f t="shared" si="20"/>
        <v>69.169290000000004</v>
      </c>
      <c r="N274" s="56">
        <f t="shared" si="23"/>
        <v>69.16387939453125</v>
      </c>
      <c r="O274" s="50">
        <f t="shared" si="24"/>
        <v>5.4106054687537153E-3</v>
      </c>
    </row>
    <row r="275" spans="1:15">
      <c r="A275" s="47"/>
      <c r="B275">
        <v>2023</v>
      </c>
      <c r="C275">
        <v>4</v>
      </c>
      <c r="D275">
        <v>14</v>
      </c>
      <c r="E275">
        <v>60048</v>
      </c>
      <c r="F275">
        <v>3.78E-2</v>
      </c>
      <c r="G275">
        <v>0.4229</v>
      </c>
      <c r="H275">
        <v>1.49E-2</v>
      </c>
      <c r="I275" s="40">
        <v>37</v>
      </c>
      <c r="J275" s="56">
        <f t="shared" si="21"/>
        <v>69.183999999999997</v>
      </c>
      <c r="L275" s="57">
        <f t="shared" si="22"/>
        <v>2023.286111111111</v>
      </c>
      <c r="M275" s="56">
        <f t="shared" si="20"/>
        <v>69.1691</v>
      </c>
      <c r="N275" s="56">
        <f t="shared" si="23"/>
        <v>69.16363525390625</v>
      </c>
      <c r="O275" s="50">
        <f t="shared" si="24"/>
        <v>5.4647460937502501E-3</v>
      </c>
    </row>
    <row r="276" spans="1:15">
      <c r="A276" s="47"/>
      <c r="B276">
        <v>2023</v>
      </c>
      <c r="C276">
        <v>4</v>
      </c>
      <c r="D276">
        <v>15</v>
      </c>
      <c r="E276">
        <v>60049</v>
      </c>
      <c r="F276">
        <v>3.9E-2</v>
      </c>
      <c r="G276">
        <v>0.42449999999999999</v>
      </c>
      <c r="H276">
        <v>1.487E-2</v>
      </c>
      <c r="I276" s="40">
        <v>37</v>
      </c>
      <c r="J276" s="56">
        <f t="shared" si="21"/>
        <v>69.183999999999997</v>
      </c>
      <c r="L276" s="57">
        <f t="shared" si="22"/>
        <v>2023.2888888888888</v>
      </c>
      <c r="M276" s="56">
        <f t="shared" si="20"/>
        <v>69.169129999999996</v>
      </c>
      <c r="N276" s="56">
        <f t="shared" si="23"/>
        <v>69.16387939453125</v>
      </c>
      <c r="O276" s="50">
        <f t="shared" si="24"/>
        <v>5.2506054687455617E-3</v>
      </c>
    </row>
    <row r="277" spans="1:15">
      <c r="A277" s="47"/>
      <c r="B277">
        <v>2023</v>
      </c>
      <c r="C277">
        <v>4</v>
      </c>
      <c r="D277">
        <v>16</v>
      </c>
      <c r="E277">
        <v>60050</v>
      </c>
      <c r="F277">
        <v>4.02E-2</v>
      </c>
      <c r="G277">
        <v>0.42609999999999998</v>
      </c>
      <c r="H277">
        <v>1.453E-2</v>
      </c>
      <c r="I277" s="40">
        <v>37</v>
      </c>
      <c r="J277" s="56">
        <f t="shared" si="21"/>
        <v>69.183999999999997</v>
      </c>
      <c r="L277" s="57">
        <f t="shared" si="22"/>
        <v>2023.2916666666667</v>
      </c>
      <c r="M277" s="56">
        <f t="shared" si="20"/>
        <v>69.169470000000004</v>
      </c>
      <c r="N277" s="56">
        <f t="shared" si="23"/>
        <v>69.16436767578125</v>
      </c>
      <c r="O277" s="50">
        <f t="shared" si="24"/>
        <v>5.1023242187540063E-3</v>
      </c>
    </row>
    <row r="278" spans="1:15">
      <c r="A278" s="47"/>
      <c r="B278">
        <v>2023</v>
      </c>
      <c r="C278">
        <v>4</v>
      </c>
      <c r="D278">
        <v>17</v>
      </c>
      <c r="E278">
        <v>60051</v>
      </c>
      <c r="F278">
        <v>4.1500000000000002E-2</v>
      </c>
      <c r="G278">
        <v>0.42770000000000002</v>
      </c>
      <c r="H278">
        <v>1.3990000000000001E-2</v>
      </c>
      <c r="I278" s="40">
        <v>37</v>
      </c>
      <c r="J278" s="56">
        <f t="shared" si="21"/>
        <v>69.183999999999997</v>
      </c>
      <c r="L278" s="57">
        <f t="shared" si="22"/>
        <v>2023.2944444444445</v>
      </c>
      <c r="M278" s="56">
        <f t="shared" si="20"/>
        <v>69.170009999999991</v>
      </c>
      <c r="N278" s="56">
        <f t="shared" si="23"/>
        <v>69.16461181640625</v>
      </c>
      <c r="O278" s="50">
        <f t="shared" si="24"/>
        <v>5.3981835937406686E-3</v>
      </c>
    </row>
    <row r="279" spans="1:15">
      <c r="A279" s="47"/>
      <c r="B279">
        <v>2023</v>
      </c>
      <c r="C279">
        <v>4</v>
      </c>
      <c r="D279">
        <v>18</v>
      </c>
      <c r="E279">
        <v>60052</v>
      </c>
      <c r="F279">
        <v>4.2799999999999998E-2</v>
      </c>
      <c r="G279">
        <v>0.42920000000000003</v>
      </c>
      <c r="H279">
        <v>1.328E-2</v>
      </c>
      <c r="I279" s="40">
        <v>37</v>
      </c>
      <c r="J279" s="56">
        <f t="shared" si="21"/>
        <v>69.183999999999997</v>
      </c>
      <c r="L279" s="57">
        <f t="shared" si="22"/>
        <v>2023.2972222222222</v>
      </c>
      <c r="M279" s="56">
        <f t="shared" si="20"/>
        <v>69.170720000000003</v>
      </c>
      <c r="N279" s="56">
        <f t="shared" si="23"/>
        <v>69.16485595703125</v>
      </c>
      <c r="O279" s="50">
        <f t="shared" si="24"/>
        <v>5.8640429687528695E-3</v>
      </c>
    </row>
    <row r="280" spans="1:15">
      <c r="A280" s="47"/>
      <c r="B280">
        <v>2023</v>
      </c>
      <c r="C280">
        <v>4</v>
      </c>
      <c r="D280">
        <v>19</v>
      </c>
      <c r="E280">
        <v>60053</v>
      </c>
      <c r="F280">
        <v>4.41E-2</v>
      </c>
      <c r="G280">
        <v>0.43070000000000003</v>
      </c>
      <c r="H280">
        <v>1.2529999999999999E-2</v>
      </c>
      <c r="I280" s="40">
        <v>37</v>
      </c>
      <c r="J280" s="56">
        <f t="shared" si="21"/>
        <v>69.183999999999997</v>
      </c>
      <c r="L280" s="57">
        <f t="shared" si="22"/>
        <v>2023.3</v>
      </c>
      <c r="M280" s="56">
        <f t="shared" si="20"/>
        <v>69.171469999999999</v>
      </c>
      <c r="N280" s="56">
        <f t="shared" si="23"/>
        <v>69.16461181640625</v>
      </c>
      <c r="O280" s="50">
        <f t="shared" si="24"/>
        <v>6.8581835937493452E-3</v>
      </c>
    </row>
    <row r="281" spans="1:15">
      <c r="A281" s="47"/>
      <c r="B281">
        <v>2023</v>
      </c>
      <c r="C281">
        <v>4</v>
      </c>
      <c r="D281">
        <v>20</v>
      </c>
      <c r="E281">
        <v>60054</v>
      </c>
      <c r="F281">
        <v>4.5400000000000003E-2</v>
      </c>
      <c r="G281">
        <v>0.43219999999999997</v>
      </c>
      <c r="H281">
        <v>1.188E-2</v>
      </c>
      <c r="I281" s="40">
        <v>37</v>
      </c>
      <c r="J281" s="56">
        <f t="shared" si="21"/>
        <v>69.183999999999997</v>
      </c>
      <c r="L281" s="57">
        <f t="shared" si="22"/>
        <v>2023.3027777777777</v>
      </c>
      <c r="M281" s="56">
        <f t="shared" si="20"/>
        <v>69.172119999999993</v>
      </c>
      <c r="N281" s="56">
        <f t="shared" si="23"/>
        <v>69.16485595703125</v>
      </c>
      <c r="O281" s="50">
        <f t="shared" si="24"/>
        <v>7.2640429687425012E-3</v>
      </c>
    </row>
    <row r="282" spans="1:15">
      <c r="A282" s="47"/>
      <c r="B282">
        <v>2023</v>
      </c>
      <c r="C282">
        <v>4</v>
      </c>
      <c r="D282">
        <v>21</v>
      </c>
      <c r="E282">
        <v>60055</v>
      </c>
      <c r="F282">
        <v>4.6800000000000001E-2</v>
      </c>
      <c r="G282">
        <v>0.43369999999999997</v>
      </c>
      <c r="H282">
        <v>1.137E-2</v>
      </c>
      <c r="I282" s="40">
        <v>37</v>
      </c>
      <c r="J282" s="56">
        <f t="shared" si="21"/>
        <v>69.183999999999997</v>
      </c>
      <c r="L282" s="57">
        <f t="shared" si="22"/>
        <v>2023.3055555555557</v>
      </c>
      <c r="M282" s="56">
        <f t="shared" si="20"/>
        <v>69.172629999999998</v>
      </c>
      <c r="N282" s="56">
        <f t="shared" si="23"/>
        <v>69.16461181640625</v>
      </c>
      <c r="O282" s="50">
        <f t="shared" si="24"/>
        <v>8.0181835937480628E-3</v>
      </c>
    </row>
    <row r="283" spans="1:15">
      <c r="A283" s="47"/>
      <c r="B283">
        <v>2023</v>
      </c>
      <c r="C283">
        <v>4</v>
      </c>
      <c r="D283">
        <v>22</v>
      </c>
      <c r="E283">
        <v>60056</v>
      </c>
      <c r="F283">
        <v>4.82E-2</v>
      </c>
      <c r="G283">
        <v>0.43509999999999999</v>
      </c>
      <c r="H283">
        <v>1.112E-2</v>
      </c>
      <c r="I283" s="40">
        <v>37</v>
      </c>
      <c r="J283" s="56">
        <f t="shared" si="21"/>
        <v>69.183999999999997</v>
      </c>
      <c r="L283" s="57">
        <f t="shared" si="22"/>
        <v>2023.3083333333334</v>
      </c>
      <c r="M283" s="56">
        <f t="shared" si="20"/>
        <v>69.172879999999992</v>
      </c>
      <c r="N283" s="56">
        <f t="shared" si="23"/>
        <v>69.16461181640625</v>
      </c>
      <c r="O283" s="50">
        <f t="shared" si="24"/>
        <v>8.2681835937421511E-3</v>
      </c>
    </row>
    <row r="284" spans="1:15">
      <c r="A284" s="47"/>
      <c r="B284">
        <v>2023</v>
      </c>
      <c r="C284">
        <v>4</v>
      </c>
      <c r="D284">
        <v>23</v>
      </c>
      <c r="E284">
        <v>60057</v>
      </c>
      <c r="F284">
        <v>4.9599999999999998E-2</v>
      </c>
      <c r="G284">
        <v>0.43659999999999999</v>
      </c>
      <c r="H284">
        <v>1.119E-2</v>
      </c>
      <c r="I284" s="40">
        <v>37</v>
      </c>
      <c r="J284" s="56">
        <f t="shared" si="21"/>
        <v>69.183999999999997</v>
      </c>
      <c r="L284" s="57">
        <f t="shared" si="22"/>
        <v>2023.3111111111111</v>
      </c>
      <c r="M284" s="56">
        <f t="shared" si="20"/>
        <v>69.172809999999998</v>
      </c>
      <c r="N284" s="56">
        <f t="shared" si="23"/>
        <v>69.16485595703125</v>
      </c>
      <c r="O284" s="50">
        <f t="shared" si="24"/>
        <v>7.9540429687483538E-3</v>
      </c>
    </row>
    <row r="285" spans="1:15">
      <c r="A285" s="47"/>
      <c r="B285">
        <v>2023</v>
      </c>
      <c r="C285">
        <v>4</v>
      </c>
      <c r="D285">
        <v>24</v>
      </c>
      <c r="E285">
        <v>60058</v>
      </c>
      <c r="F285">
        <v>5.0999999999999997E-2</v>
      </c>
      <c r="G285">
        <v>0.438</v>
      </c>
      <c r="H285">
        <v>1.1509999999999999E-2</v>
      </c>
      <c r="I285" s="40">
        <v>37</v>
      </c>
      <c r="J285" s="56">
        <f t="shared" si="21"/>
        <v>69.183999999999997</v>
      </c>
      <c r="L285" s="57">
        <f t="shared" si="22"/>
        <v>2023.3138888888889</v>
      </c>
      <c r="M285" s="56">
        <f t="shared" si="20"/>
        <v>69.172489999999996</v>
      </c>
      <c r="N285" s="56">
        <f t="shared" si="23"/>
        <v>69.16558837890625</v>
      </c>
      <c r="O285" s="50">
        <f t="shared" si="24"/>
        <v>6.9016210937462574E-3</v>
      </c>
    </row>
    <row r="286" spans="1:15">
      <c r="A286" s="47"/>
      <c r="B286">
        <v>2023</v>
      </c>
      <c r="C286">
        <v>4</v>
      </c>
      <c r="D286">
        <v>25</v>
      </c>
      <c r="E286">
        <v>60059</v>
      </c>
      <c r="F286">
        <v>5.2499999999999998E-2</v>
      </c>
      <c r="G286">
        <v>0.43940000000000001</v>
      </c>
      <c r="H286">
        <v>1.197E-2</v>
      </c>
      <c r="I286" s="40">
        <v>37</v>
      </c>
      <c r="J286" s="56">
        <f t="shared" si="21"/>
        <v>69.183999999999997</v>
      </c>
      <c r="L286" s="57">
        <f t="shared" si="22"/>
        <v>2023.3166666666666</v>
      </c>
      <c r="M286" s="56">
        <f t="shared" si="20"/>
        <v>69.172029999999992</v>
      </c>
      <c r="N286" s="56">
        <f t="shared" si="23"/>
        <v>69.16485595703125</v>
      </c>
      <c r="O286" s="50">
        <f t="shared" si="24"/>
        <v>7.1740429687423557E-3</v>
      </c>
    </row>
    <row r="287" spans="1:15">
      <c r="A287" s="47"/>
      <c r="B287">
        <v>2023</v>
      </c>
      <c r="C287">
        <v>4</v>
      </c>
      <c r="D287">
        <v>26</v>
      </c>
      <c r="E287">
        <v>60060</v>
      </c>
      <c r="F287">
        <v>5.3999999999999999E-2</v>
      </c>
      <c r="G287">
        <v>0.44069999999999998</v>
      </c>
      <c r="H287">
        <v>1.256E-2</v>
      </c>
      <c r="I287" s="40">
        <v>37</v>
      </c>
      <c r="J287" s="56">
        <f t="shared" si="21"/>
        <v>69.183999999999997</v>
      </c>
      <c r="L287" s="57">
        <f t="shared" si="22"/>
        <v>2023.3194444444443</v>
      </c>
      <c r="M287" s="56">
        <f t="shared" si="20"/>
        <v>69.171440000000004</v>
      </c>
      <c r="N287" s="56">
        <f t="shared" si="23"/>
        <v>69.16558837890625</v>
      </c>
      <c r="O287" s="50">
        <f t="shared" si="24"/>
        <v>5.8516210937540336E-3</v>
      </c>
    </row>
    <row r="288" spans="1:15">
      <c r="A288" s="47"/>
      <c r="B288">
        <v>2023</v>
      </c>
      <c r="C288">
        <v>4</v>
      </c>
      <c r="D288">
        <v>27</v>
      </c>
      <c r="E288">
        <v>60061</v>
      </c>
      <c r="F288">
        <v>5.5500000000000001E-2</v>
      </c>
      <c r="G288">
        <v>0.44209999999999999</v>
      </c>
      <c r="H288">
        <v>1.3129999999999999E-2</v>
      </c>
      <c r="I288" s="40">
        <v>37</v>
      </c>
      <c r="J288" s="56">
        <f t="shared" si="21"/>
        <v>69.183999999999997</v>
      </c>
      <c r="L288" s="57">
        <f t="shared" si="22"/>
        <v>2023.3222222222223</v>
      </c>
      <c r="M288" s="56">
        <f t="shared" si="20"/>
        <v>69.170869999999994</v>
      </c>
      <c r="N288" s="56">
        <f t="shared" si="23"/>
        <v>69.16534423828125</v>
      </c>
      <c r="O288" s="50">
        <f t="shared" si="24"/>
        <v>5.5257617187436381E-3</v>
      </c>
    </row>
    <row r="289" spans="1:15">
      <c r="A289" s="47"/>
      <c r="B289">
        <v>2023</v>
      </c>
      <c r="C289">
        <v>4</v>
      </c>
      <c r="D289">
        <v>28</v>
      </c>
      <c r="E289">
        <v>60062</v>
      </c>
      <c r="F289">
        <v>5.7000000000000002E-2</v>
      </c>
      <c r="G289">
        <v>0.44340000000000002</v>
      </c>
      <c r="H289">
        <v>1.3599999999999999E-2</v>
      </c>
      <c r="I289" s="40">
        <v>37</v>
      </c>
      <c r="J289" s="56">
        <f t="shared" si="21"/>
        <v>69.183999999999997</v>
      </c>
      <c r="L289" s="57">
        <f t="shared" si="22"/>
        <v>2023.325</v>
      </c>
      <c r="M289" s="56">
        <f t="shared" si="20"/>
        <v>69.170400000000001</v>
      </c>
      <c r="N289" s="56">
        <f t="shared" si="23"/>
        <v>69.16583251953125</v>
      </c>
      <c r="O289" s="50">
        <f t="shared" si="24"/>
        <v>4.5674804687507731E-3</v>
      </c>
    </row>
    <row r="290" spans="1:15">
      <c r="A290" s="47"/>
      <c r="B290">
        <v>2023</v>
      </c>
      <c r="C290">
        <v>4</v>
      </c>
      <c r="D290">
        <v>29</v>
      </c>
      <c r="E290">
        <v>60063</v>
      </c>
      <c r="F290">
        <v>5.8599999999999999E-2</v>
      </c>
      <c r="G290">
        <v>0.44469999999999998</v>
      </c>
      <c r="H290">
        <v>1.389E-2</v>
      </c>
      <c r="I290" s="40">
        <v>37</v>
      </c>
      <c r="J290" s="56">
        <f t="shared" si="21"/>
        <v>69.183999999999997</v>
      </c>
      <c r="L290" s="57">
        <f t="shared" si="22"/>
        <v>2023.3277777777778</v>
      </c>
      <c r="M290" s="56">
        <f t="shared" si="20"/>
        <v>69.170109999999994</v>
      </c>
      <c r="N290" s="56">
        <f t="shared" si="23"/>
        <v>69.16558837890625</v>
      </c>
      <c r="O290" s="50">
        <f t="shared" si="24"/>
        <v>4.5216210937439882E-3</v>
      </c>
    </row>
    <row r="291" spans="1:15">
      <c r="A291" s="47"/>
      <c r="B291">
        <v>2023</v>
      </c>
      <c r="C291">
        <v>4</v>
      </c>
      <c r="D291">
        <v>30</v>
      </c>
      <c r="E291">
        <v>60064</v>
      </c>
      <c r="F291">
        <v>6.0199999999999997E-2</v>
      </c>
      <c r="G291">
        <v>0.44590000000000002</v>
      </c>
      <c r="H291">
        <v>1.397E-2</v>
      </c>
      <c r="I291" s="40">
        <v>37</v>
      </c>
      <c r="J291" s="56">
        <f t="shared" si="21"/>
        <v>69.183999999999997</v>
      </c>
      <c r="L291" s="57">
        <f t="shared" si="22"/>
        <v>2023.3305555555555</v>
      </c>
      <c r="M291" s="56">
        <f t="shared" si="20"/>
        <v>69.170029999999997</v>
      </c>
      <c r="N291" s="56">
        <f t="shared" si="23"/>
        <v>69.16583251953125</v>
      </c>
      <c r="O291" s="50">
        <f t="shared" si="24"/>
        <v>4.1974804687470169E-3</v>
      </c>
    </row>
    <row r="292" spans="1:15">
      <c r="A292" s="47"/>
      <c r="B292">
        <v>2023</v>
      </c>
      <c r="C292">
        <v>5</v>
      </c>
      <c r="D292">
        <v>1</v>
      </c>
      <c r="E292">
        <v>60065</v>
      </c>
      <c r="F292">
        <v>6.1699999999999998E-2</v>
      </c>
      <c r="G292">
        <v>0.44719999999999999</v>
      </c>
      <c r="H292">
        <v>1.384E-2</v>
      </c>
      <c r="I292" s="40">
        <v>37</v>
      </c>
      <c r="J292" s="56">
        <f t="shared" si="21"/>
        <v>69.183999999999997</v>
      </c>
      <c r="L292" s="57">
        <f t="shared" si="22"/>
        <v>2023.3333333333333</v>
      </c>
      <c r="M292" s="56">
        <f t="shared" si="20"/>
        <v>69.170159999999996</v>
      </c>
      <c r="N292" s="56">
        <f t="shared" si="23"/>
        <v>69.16558837890625</v>
      </c>
      <c r="O292" s="50">
        <f t="shared" si="24"/>
        <v>4.5716210937456481E-3</v>
      </c>
    </row>
    <row r="293" spans="1:15">
      <c r="A293" s="47"/>
      <c r="B293">
        <v>2023</v>
      </c>
      <c r="C293">
        <v>5</v>
      </c>
      <c r="D293">
        <v>2</v>
      </c>
      <c r="E293">
        <v>60066</v>
      </c>
      <c r="F293">
        <v>6.3399999999999998E-2</v>
      </c>
      <c r="G293">
        <v>0.44840000000000002</v>
      </c>
      <c r="H293">
        <v>1.355E-2</v>
      </c>
      <c r="I293" s="40">
        <v>37</v>
      </c>
      <c r="J293" s="56">
        <f t="shared" si="21"/>
        <v>69.183999999999997</v>
      </c>
      <c r="L293" s="57">
        <f t="shared" si="22"/>
        <v>2023.3361111111112</v>
      </c>
      <c r="M293" s="56">
        <f t="shared" si="20"/>
        <v>69.170450000000002</v>
      </c>
      <c r="N293" s="56">
        <f t="shared" si="23"/>
        <v>69.16583251953125</v>
      </c>
      <c r="O293" s="50">
        <f t="shared" si="24"/>
        <v>4.6174804687524329E-3</v>
      </c>
    </row>
    <row r="294" spans="1:15">
      <c r="A294" s="47"/>
      <c r="B294">
        <v>2023</v>
      </c>
      <c r="C294">
        <v>5</v>
      </c>
      <c r="D294">
        <v>3</v>
      </c>
      <c r="E294">
        <v>60067</v>
      </c>
      <c r="F294">
        <v>6.5000000000000002E-2</v>
      </c>
      <c r="G294">
        <v>0.4496</v>
      </c>
      <c r="H294">
        <v>1.319E-2</v>
      </c>
      <c r="I294" s="40">
        <v>37</v>
      </c>
      <c r="J294" s="56">
        <f t="shared" si="21"/>
        <v>69.183999999999997</v>
      </c>
      <c r="L294" s="57">
        <f t="shared" si="22"/>
        <v>2023.338888888889</v>
      </c>
      <c r="M294" s="56">
        <f t="shared" si="20"/>
        <v>69.170810000000003</v>
      </c>
      <c r="N294" s="56">
        <f t="shared" si="23"/>
        <v>69.16510009765625</v>
      </c>
      <c r="O294" s="50">
        <f t="shared" si="24"/>
        <v>5.709902343753015E-3</v>
      </c>
    </row>
    <row r="295" spans="1:15">
      <c r="A295" s="47"/>
      <c r="B295">
        <v>2023</v>
      </c>
      <c r="C295">
        <v>5</v>
      </c>
      <c r="D295">
        <v>4</v>
      </c>
      <c r="E295">
        <v>60068</v>
      </c>
      <c r="F295">
        <v>6.6600000000000006E-2</v>
      </c>
      <c r="G295">
        <v>0.45079999999999998</v>
      </c>
      <c r="H295">
        <v>1.2840000000000001E-2</v>
      </c>
      <c r="I295" s="40">
        <v>37</v>
      </c>
      <c r="J295" s="56">
        <f t="shared" si="21"/>
        <v>69.183999999999997</v>
      </c>
      <c r="L295" s="57">
        <f t="shared" si="22"/>
        <v>2023.3416666666667</v>
      </c>
      <c r="M295" s="56">
        <f t="shared" si="20"/>
        <v>69.17116</v>
      </c>
      <c r="N295" s="56">
        <f t="shared" si="23"/>
        <v>69.16558837890625</v>
      </c>
      <c r="O295" s="50">
        <f t="shared" si="24"/>
        <v>5.5716210937504229E-3</v>
      </c>
    </row>
    <row r="296" spans="1:15">
      <c r="A296" s="47"/>
      <c r="B296">
        <v>2023</v>
      </c>
      <c r="C296">
        <v>5</v>
      </c>
      <c r="D296">
        <v>5</v>
      </c>
      <c r="E296">
        <v>60069</v>
      </c>
      <c r="F296">
        <v>6.83E-2</v>
      </c>
      <c r="G296">
        <v>0.45190000000000002</v>
      </c>
      <c r="H296">
        <v>1.257E-2</v>
      </c>
      <c r="I296" s="40">
        <v>37</v>
      </c>
      <c r="J296" s="56">
        <f t="shared" si="21"/>
        <v>69.183999999999997</v>
      </c>
      <c r="L296" s="57">
        <f t="shared" si="22"/>
        <v>2023.3444444444444</v>
      </c>
      <c r="M296" s="56">
        <f t="shared" si="20"/>
        <v>69.171430000000001</v>
      </c>
      <c r="N296" s="56">
        <f t="shared" si="23"/>
        <v>69.16583251953125</v>
      </c>
      <c r="O296" s="50">
        <f t="shared" si="24"/>
        <v>5.5974804687508595E-3</v>
      </c>
    </row>
    <row r="297" spans="1:15">
      <c r="A297" s="47"/>
      <c r="B297">
        <v>2023</v>
      </c>
      <c r="C297">
        <v>5</v>
      </c>
      <c r="D297">
        <v>6</v>
      </c>
      <c r="E297">
        <v>60070</v>
      </c>
      <c r="F297">
        <v>7.0000000000000007E-2</v>
      </c>
      <c r="G297">
        <v>0.45300000000000001</v>
      </c>
      <c r="H297">
        <v>1.2500000000000001E-2</v>
      </c>
      <c r="I297" s="40">
        <v>37</v>
      </c>
      <c r="J297" s="56">
        <f t="shared" si="21"/>
        <v>69.183999999999997</v>
      </c>
      <c r="L297" s="57">
        <f t="shared" si="22"/>
        <v>2023.3472222222222</v>
      </c>
      <c r="M297" s="56">
        <f t="shared" si="20"/>
        <v>69.171499999999995</v>
      </c>
      <c r="N297" s="56">
        <f t="shared" si="23"/>
        <v>69.16607666015625</v>
      </c>
      <c r="O297" s="50">
        <f t="shared" si="24"/>
        <v>5.4233398437446567E-3</v>
      </c>
    </row>
    <row r="298" spans="1:15">
      <c r="A298" s="47"/>
      <c r="B298">
        <v>2023</v>
      </c>
      <c r="C298">
        <v>5</v>
      </c>
      <c r="D298">
        <v>7</v>
      </c>
      <c r="E298">
        <v>60071</v>
      </c>
      <c r="F298">
        <v>7.17E-2</v>
      </c>
      <c r="G298">
        <v>0.4541</v>
      </c>
      <c r="H298">
        <v>1.268E-2</v>
      </c>
      <c r="I298" s="40">
        <v>37</v>
      </c>
      <c r="J298" s="56">
        <f t="shared" si="21"/>
        <v>69.183999999999997</v>
      </c>
      <c r="L298" s="57">
        <f t="shared" si="22"/>
        <v>2023.35</v>
      </c>
      <c r="M298" s="56">
        <f t="shared" si="20"/>
        <v>69.171319999999994</v>
      </c>
      <c r="N298" s="56">
        <f t="shared" si="23"/>
        <v>69.16534423828125</v>
      </c>
      <c r="O298" s="50">
        <f t="shared" si="24"/>
        <v>5.9757617187443657E-3</v>
      </c>
    </row>
    <row r="299" spans="1:15">
      <c r="A299" s="47"/>
      <c r="B299">
        <v>2023</v>
      </c>
      <c r="C299">
        <v>5</v>
      </c>
      <c r="D299">
        <v>8</v>
      </c>
      <c r="E299">
        <v>60072</v>
      </c>
      <c r="F299">
        <v>7.3400000000000007E-2</v>
      </c>
      <c r="G299">
        <v>0.45519999999999999</v>
      </c>
      <c r="H299">
        <v>1.32E-2</v>
      </c>
      <c r="I299" s="40">
        <v>37</v>
      </c>
      <c r="J299" s="56">
        <f t="shared" si="21"/>
        <v>69.183999999999997</v>
      </c>
      <c r="L299" s="57">
        <f t="shared" si="22"/>
        <v>2023.3527777777779</v>
      </c>
      <c r="M299" s="56">
        <f t="shared" si="20"/>
        <v>69.1708</v>
      </c>
      <c r="N299" s="56">
        <f t="shared" si="23"/>
        <v>69.16558837890625</v>
      </c>
      <c r="O299" s="50">
        <f t="shared" si="24"/>
        <v>5.2116210937498408E-3</v>
      </c>
    </row>
    <row r="300" spans="1:15">
      <c r="A300" s="47"/>
      <c r="B300">
        <v>2023</v>
      </c>
      <c r="C300">
        <v>5</v>
      </c>
      <c r="D300">
        <v>9</v>
      </c>
      <c r="E300">
        <v>60073</v>
      </c>
      <c r="F300">
        <v>7.5200000000000003E-2</v>
      </c>
      <c r="G300">
        <v>0.45619999999999999</v>
      </c>
      <c r="H300">
        <v>1.396E-2</v>
      </c>
      <c r="I300" s="40">
        <v>37</v>
      </c>
      <c r="J300" s="56">
        <f t="shared" si="21"/>
        <v>69.183999999999997</v>
      </c>
      <c r="L300" s="57">
        <f t="shared" si="22"/>
        <v>2023.3555555555556</v>
      </c>
      <c r="M300" s="56">
        <f t="shared" si="20"/>
        <v>69.17004</v>
      </c>
      <c r="N300" s="56">
        <f t="shared" si="23"/>
        <v>69.16534423828125</v>
      </c>
      <c r="O300" s="50">
        <f t="shared" si="24"/>
        <v>4.695761718750191E-3</v>
      </c>
    </row>
    <row r="301" spans="1:15">
      <c r="A301" s="47"/>
      <c r="B301">
        <v>2023</v>
      </c>
      <c r="C301">
        <v>5</v>
      </c>
      <c r="D301">
        <v>10</v>
      </c>
      <c r="E301">
        <v>60074</v>
      </c>
      <c r="F301">
        <v>7.6899999999999996E-2</v>
      </c>
      <c r="G301">
        <v>0.4572</v>
      </c>
      <c r="H301">
        <v>1.4789999999999999E-2</v>
      </c>
      <c r="I301" s="40">
        <v>37</v>
      </c>
      <c r="J301" s="56">
        <f t="shared" si="21"/>
        <v>69.183999999999997</v>
      </c>
      <c r="L301" s="57">
        <f t="shared" si="22"/>
        <v>2023.3583333333333</v>
      </c>
      <c r="M301" s="56">
        <f t="shared" si="20"/>
        <v>69.169209999999993</v>
      </c>
      <c r="N301" s="56">
        <f t="shared" si="23"/>
        <v>69.16534423828125</v>
      </c>
      <c r="O301" s="50">
        <f t="shared" si="24"/>
        <v>3.865761718742533E-3</v>
      </c>
    </row>
    <row r="302" spans="1:15">
      <c r="A302" s="47"/>
      <c r="B302">
        <v>2023</v>
      </c>
      <c r="C302">
        <v>5</v>
      </c>
      <c r="D302">
        <v>11</v>
      </c>
      <c r="E302">
        <v>60075</v>
      </c>
      <c r="F302">
        <v>7.8700000000000006E-2</v>
      </c>
      <c r="G302">
        <v>0.4582</v>
      </c>
      <c r="H302">
        <v>1.546E-2</v>
      </c>
      <c r="I302" s="40">
        <v>37</v>
      </c>
      <c r="J302" s="56">
        <f t="shared" si="21"/>
        <v>69.183999999999997</v>
      </c>
      <c r="L302" s="57">
        <f t="shared" si="22"/>
        <v>2023.3611111111111</v>
      </c>
      <c r="M302" s="56">
        <f t="shared" si="20"/>
        <v>69.168539999999993</v>
      </c>
      <c r="N302" s="56">
        <f t="shared" si="23"/>
        <v>69.16510009765625</v>
      </c>
      <c r="O302" s="50">
        <f t="shared" si="24"/>
        <v>3.4399023437430287E-3</v>
      </c>
    </row>
    <row r="303" spans="1:15">
      <c r="A303" s="47"/>
      <c r="B303">
        <v>2023</v>
      </c>
      <c r="C303">
        <v>5</v>
      </c>
      <c r="D303">
        <v>12</v>
      </c>
      <c r="E303">
        <v>60076</v>
      </c>
      <c r="F303">
        <v>8.0500000000000002E-2</v>
      </c>
      <c r="G303">
        <v>0.45910000000000001</v>
      </c>
      <c r="H303">
        <v>1.5900000000000001E-2</v>
      </c>
      <c r="I303" s="40">
        <v>37</v>
      </c>
      <c r="J303" s="56">
        <f t="shared" si="21"/>
        <v>69.183999999999997</v>
      </c>
      <c r="L303" s="57">
        <f t="shared" si="22"/>
        <v>2023.3638888888888</v>
      </c>
      <c r="M303" s="56">
        <f t="shared" si="20"/>
        <v>69.168099999999995</v>
      </c>
      <c r="N303" s="56">
        <f t="shared" si="23"/>
        <v>69.16583251953125</v>
      </c>
      <c r="O303" s="50">
        <f t="shared" si="24"/>
        <v>2.2674804687454753E-3</v>
      </c>
    </row>
    <row r="304" spans="1:15">
      <c r="A304" s="47"/>
      <c r="B304">
        <v>2023</v>
      </c>
      <c r="C304">
        <v>5</v>
      </c>
      <c r="D304">
        <v>13</v>
      </c>
      <c r="E304">
        <v>60077</v>
      </c>
      <c r="F304">
        <v>8.2299999999999998E-2</v>
      </c>
      <c r="G304">
        <v>0.46010000000000001</v>
      </c>
      <c r="H304">
        <v>1.6160000000000001E-2</v>
      </c>
      <c r="I304" s="40">
        <v>37</v>
      </c>
      <c r="J304" s="56">
        <f t="shared" si="21"/>
        <v>69.183999999999997</v>
      </c>
      <c r="L304" s="57">
        <f t="shared" si="22"/>
        <v>2023.3666666666666</v>
      </c>
      <c r="M304" s="56">
        <f t="shared" si="20"/>
        <v>69.167839999999998</v>
      </c>
      <c r="N304" s="56">
        <f t="shared" si="23"/>
        <v>69.16510009765625</v>
      </c>
      <c r="O304" s="50">
        <f t="shared" si="24"/>
        <v>2.7399023437482128E-3</v>
      </c>
    </row>
    <row r="305" spans="1:15">
      <c r="A305" s="47"/>
      <c r="B305">
        <v>2023</v>
      </c>
      <c r="C305">
        <v>5</v>
      </c>
      <c r="D305">
        <v>14</v>
      </c>
      <c r="E305">
        <v>60078</v>
      </c>
      <c r="F305">
        <v>8.4099999999999994E-2</v>
      </c>
      <c r="G305">
        <v>0.46089999999999998</v>
      </c>
      <c r="H305">
        <v>1.6119999999999999E-2</v>
      </c>
      <c r="I305" s="40">
        <v>37</v>
      </c>
      <c r="J305" s="56">
        <f t="shared" si="21"/>
        <v>69.183999999999997</v>
      </c>
      <c r="L305" s="57">
        <f t="shared" si="22"/>
        <v>2023.3694444444445</v>
      </c>
      <c r="M305" s="56">
        <f t="shared" si="20"/>
        <v>69.167879999999997</v>
      </c>
      <c r="N305" s="56">
        <f t="shared" si="23"/>
        <v>69.16485595703125</v>
      </c>
      <c r="O305" s="50">
        <f t="shared" si="24"/>
        <v>3.0240429687466985E-3</v>
      </c>
    </row>
    <row r="306" spans="1:15">
      <c r="A306" s="47"/>
      <c r="B306">
        <v>2023</v>
      </c>
      <c r="C306">
        <v>5</v>
      </c>
      <c r="D306">
        <v>15</v>
      </c>
      <c r="E306">
        <v>60079</v>
      </c>
      <c r="F306">
        <v>8.5900000000000004E-2</v>
      </c>
      <c r="G306">
        <v>0.46179999999999999</v>
      </c>
      <c r="H306">
        <v>1.584E-2</v>
      </c>
      <c r="I306" s="40">
        <v>37</v>
      </c>
      <c r="J306" s="56">
        <f t="shared" si="21"/>
        <v>69.183999999999997</v>
      </c>
      <c r="L306" s="57">
        <f t="shared" si="22"/>
        <v>2023.3722222222223</v>
      </c>
      <c r="M306" s="56">
        <f t="shared" si="20"/>
        <v>69.16816</v>
      </c>
      <c r="N306" s="56">
        <f t="shared" si="23"/>
        <v>69.16461181640625</v>
      </c>
      <c r="O306" s="50">
        <f t="shared" si="24"/>
        <v>3.5481835937503092E-3</v>
      </c>
    </row>
    <row r="307" spans="1:15">
      <c r="A307" s="47"/>
      <c r="B307">
        <v>2023</v>
      </c>
      <c r="C307">
        <v>5</v>
      </c>
      <c r="D307">
        <v>16</v>
      </c>
      <c r="E307">
        <v>60080</v>
      </c>
      <c r="F307">
        <v>8.7800000000000003E-2</v>
      </c>
      <c r="G307">
        <v>0.46260000000000001</v>
      </c>
      <c r="H307">
        <v>1.553E-2</v>
      </c>
      <c r="I307" s="40">
        <v>37</v>
      </c>
      <c r="J307" s="56">
        <f t="shared" si="21"/>
        <v>69.183999999999997</v>
      </c>
      <c r="L307" s="57">
        <f t="shared" si="22"/>
        <v>2023.375</v>
      </c>
      <c r="M307" s="56">
        <f t="shared" si="20"/>
        <v>69.168469999999999</v>
      </c>
      <c r="N307" s="56">
        <f t="shared" si="23"/>
        <v>69.16558837890625</v>
      </c>
      <c r="O307" s="50">
        <f t="shared" si="24"/>
        <v>2.8816210937492315E-3</v>
      </c>
    </row>
    <row r="308" spans="1:15">
      <c r="A308" s="47"/>
      <c r="B308">
        <v>2023</v>
      </c>
      <c r="C308">
        <v>5</v>
      </c>
      <c r="D308">
        <v>17</v>
      </c>
      <c r="E308">
        <v>60081</v>
      </c>
      <c r="F308">
        <v>8.9599999999999999E-2</v>
      </c>
      <c r="G308">
        <v>0.46350000000000002</v>
      </c>
      <c r="H308">
        <v>1.524E-2</v>
      </c>
      <c r="I308" s="40">
        <v>37</v>
      </c>
      <c r="J308" s="56">
        <f t="shared" si="21"/>
        <v>69.183999999999997</v>
      </c>
      <c r="L308" s="57">
        <f t="shared" si="22"/>
        <v>2023.3777777777777</v>
      </c>
      <c r="M308" s="56">
        <f t="shared" si="20"/>
        <v>69.168759999999992</v>
      </c>
      <c r="N308" s="56">
        <f t="shared" si="23"/>
        <v>69.16534423828125</v>
      </c>
      <c r="O308" s="50">
        <f t="shared" si="24"/>
        <v>3.4157617187418055E-3</v>
      </c>
    </row>
    <row r="309" spans="1:15">
      <c r="A309" s="47"/>
      <c r="B309">
        <v>2023</v>
      </c>
      <c r="C309">
        <v>5</v>
      </c>
      <c r="D309">
        <v>18</v>
      </c>
      <c r="E309">
        <v>60082</v>
      </c>
      <c r="F309">
        <v>9.1499999999999998E-2</v>
      </c>
      <c r="G309">
        <v>0.4642</v>
      </c>
      <c r="H309">
        <v>1.516E-2</v>
      </c>
      <c r="I309" s="40">
        <v>37</v>
      </c>
      <c r="J309" s="56">
        <f t="shared" si="21"/>
        <v>69.183999999999997</v>
      </c>
      <c r="L309" s="57">
        <f t="shared" si="22"/>
        <v>2023.3805555555555</v>
      </c>
      <c r="M309" s="56">
        <f t="shared" si="20"/>
        <v>69.168840000000003</v>
      </c>
      <c r="N309" s="56">
        <f t="shared" si="23"/>
        <v>69.16510009765625</v>
      </c>
      <c r="O309" s="50">
        <f t="shared" si="24"/>
        <v>3.7399023437529877E-3</v>
      </c>
    </row>
    <row r="310" spans="1:15">
      <c r="A310" s="47"/>
      <c r="B310">
        <v>2023</v>
      </c>
      <c r="C310">
        <v>5</v>
      </c>
      <c r="D310">
        <v>19</v>
      </c>
      <c r="E310">
        <v>60083</v>
      </c>
      <c r="F310">
        <v>9.3399999999999997E-2</v>
      </c>
      <c r="G310">
        <v>0.46500000000000002</v>
      </c>
      <c r="H310">
        <v>1.5350000000000001E-2</v>
      </c>
      <c r="I310" s="40">
        <v>37</v>
      </c>
      <c r="J310" s="56">
        <f t="shared" si="21"/>
        <v>69.183999999999997</v>
      </c>
      <c r="L310" s="57">
        <f t="shared" si="22"/>
        <v>2023.3833333333334</v>
      </c>
      <c r="M310" s="56">
        <f t="shared" si="20"/>
        <v>69.16865</v>
      </c>
      <c r="N310" s="56">
        <f t="shared" si="23"/>
        <v>69.16436767578125</v>
      </c>
      <c r="O310" s="50">
        <f t="shared" si="24"/>
        <v>4.2823242187495225E-3</v>
      </c>
    </row>
    <row r="311" spans="1:15">
      <c r="A311" s="47"/>
      <c r="B311">
        <v>2023</v>
      </c>
      <c r="C311">
        <v>5</v>
      </c>
      <c r="D311">
        <v>20</v>
      </c>
      <c r="E311">
        <v>60084</v>
      </c>
      <c r="F311">
        <v>9.5299999999999996E-2</v>
      </c>
      <c r="G311">
        <v>0.4657</v>
      </c>
      <c r="H311">
        <v>1.5859999999999999E-2</v>
      </c>
      <c r="I311" s="40">
        <v>37</v>
      </c>
      <c r="J311" s="56">
        <f t="shared" si="21"/>
        <v>69.183999999999997</v>
      </c>
      <c r="L311" s="57">
        <f t="shared" si="22"/>
        <v>2023.3861111111112</v>
      </c>
      <c r="M311" s="56">
        <f t="shared" si="20"/>
        <v>69.168139999999994</v>
      </c>
      <c r="N311" s="56">
        <f t="shared" si="23"/>
        <v>69.16412353515625</v>
      </c>
      <c r="O311" s="50">
        <f t="shared" si="24"/>
        <v>4.016464843743961E-3</v>
      </c>
    </row>
    <row r="312" spans="1:15">
      <c r="A312" s="47"/>
      <c r="B312">
        <v>2023</v>
      </c>
      <c r="C312">
        <v>5</v>
      </c>
      <c r="D312">
        <v>21</v>
      </c>
      <c r="E312">
        <v>60085</v>
      </c>
      <c r="F312">
        <v>9.7199999999999995E-2</v>
      </c>
      <c r="G312">
        <v>0.46639999999999998</v>
      </c>
      <c r="H312">
        <v>1.6650000000000002E-2</v>
      </c>
      <c r="I312" s="40">
        <v>37</v>
      </c>
      <c r="J312" s="56">
        <f t="shared" si="21"/>
        <v>69.183999999999997</v>
      </c>
      <c r="L312" s="57">
        <f t="shared" si="22"/>
        <v>2023.3888888888889</v>
      </c>
      <c r="M312" s="56">
        <f t="shared" si="20"/>
        <v>69.167349999999999</v>
      </c>
      <c r="N312" s="56">
        <f t="shared" si="23"/>
        <v>69.16436767578125</v>
      </c>
      <c r="O312" s="50">
        <f t="shared" si="24"/>
        <v>2.9823242187489996E-3</v>
      </c>
    </row>
    <row r="313" spans="1:15">
      <c r="A313" s="47"/>
      <c r="B313">
        <v>2023</v>
      </c>
      <c r="C313">
        <v>5</v>
      </c>
      <c r="D313">
        <v>22</v>
      </c>
      <c r="E313">
        <v>60086</v>
      </c>
      <c r="F313">
        <v>9.9099999999999994E-2</v>
      </c>
      <c r="G313">
        <v>0.46710000000000002</v>
      </c>
      <c r="H313">
        <v>1.77E-2</v>
      </c>
      <c r="I313" s="40">
        <v>37</v>
      </c>
      <c r="J313" s="56">
        <f t="shared" si="21"/>
        <v>69.183999999999997</v>
      </c>
      <c r="L313" s="57">
        <f t="shared" si="22"/>
        <v>2023.3916666666667</v>
      </c>
      <c r="M313" s="56">
        <f t="shared" si="20"/>
        <v>69.166299999999993</v>
      </c>
      <c r="N313" s="56">
        <f t="shared" si="23"/>
        <v>69.16436767578125</v>
      </c>
      <c r="O313" s="50">
        <f t="shared" si="24"/>
        <v>1.9323242187425649E-3</v>
      </c>
    </row>
    <row r="314" spans="1:15">
      <c r="A314" s="47"/>
      <c r="B314">
        <v>2023</v>
      </c>
      <c r="C314">
        <v>5</v>
      </c>
      <c r="D314">
        <v>23</v>
      </c>
      <c r="E314">
        <v>60087</v>
      </c>
      <c r="F314">
        <v>0.10100000000000001</v>
      </c>
      <c r="G314">
        <v>0.4677</v>
      </c>
      <c r="H314">
        <v>1.8800000000000001E-2</v>
      </c>
      <c r="I314" s="40">
        <v>37</v>
      </c>
      <c r="J314" s="56">
        <f t="shared" si="21"/>
        <v>69.183999999999997</v>
      </c>
      <c r="L314" s="57">
        <f t="shared" si="22"/>
        <v>2023.3944444444444</v>
      </c>
      <c r="M314" s="56">
        <f t="shared" si="20"/>
        <v>69.165199999999999</v>
      </c>
      <c r="N314" s="56">
        <f t="shared" si="23"/>
        <v>69.16412353515625</v>
      </c>
      <c r="O314" s="50">
        <f t="shared" si="24"/>
        <v>1.0764648437486812E-3</v>
      </c>
    </row>
    <row r="315" spans="1:15">
      <c r="A315" s="47"/>
      <c r="B315">
        <v>2023</v>
      </c>
      <c r="C315">
        <v>5</v>
      </c>
      <c r="D315">
        <v>24</v>
      </c>
      <c r="E315">
        <v>60088</v>
      </c>
      <c r="F315">
        <v>0.10290000000000001</v>
      </c>
      <c r="G315">
        <v>0.46829999999999999</v>
      </c>
      <c r="H315">
        <v>1.993E-2</v>
      </c>
      <c r="I315" s="40">
        <v>37</v>
      </c>
      <c r="J315" s="56">
        <f t="shared" si="21"/>
        <v>69.183999999999997</v>
      </c>
      <c r="L315" s="57">
        <f t="shared" si="22"/>
        <v>2023.3972222222221</v>
      </c>
      <c r="M315" s="56">
        <f t="shared" si="20"/>
        <v>69.164069999999995</v>
      </c>
      <c r="N315" s="56">
        <f t="shared" si="23"/>
        <v>69.16387939453125</v>
      </c>
      <c r="O315" s="50">
        <f t="shared" si="24"/>
        <v>1.9060546874527518E-4</v>
      </c>
    </row>
    <row r="316" spans="1:15">
      <c r="A316" s="47"/>
      <c r="B316">
        <v>2023</v>
      </c>
      <c r="C316">
        <v>5</v>
      </c>
      <c r="D316">
        <v>25</v>
      </c>
      <c r="E316">
        <v>60089</v>
      </c>
      <c r="F316">
        <v>0.10489999999999999</v>
      </c>
      <c r="G316">
        <v>0.46889999999999998</v>
      </c>
      <c r="H316">
        <v>2.0899999999999998E-2</v>
      </c>
      <c r="I316" s="40">
        <v>37</v>
      </c>
      <c r="J316" s="56">
        <f t="shared" si="21"/>
        <v>69.183999999999997</v>
      </c>
      <c r="L316" s="57">
        <f t="shared" si="22"/>
        <v>2023.4</v>
      </c>
      <c r="M316" s="56">
        <f t="shared" si="20"/>
        <v>69.1631</v>
      </c>
      <c r="N316" s="56">
        <f t="shared" si="23"/>
        <v>69.16314697265625</v>
      </c>
      <c r="O316" s="50">
        <f t="shared" si="24"/>
        <v>-4.6972656249977263E-5</v>
      </c>
    </row>
    <row r="317" spans="1:15">
      <c r="A317" s="47"/>
      <c r="B317">
        <v>2023</v>
      </c>
      <c r="C317">
        <v>5</v>
      </c>
      <c r="D317">
        <v>26</v>
      </c>
      <c r="E317">
        <v>60090</v>
      </c>
      <c r="F317">
        <v>0.10680000000000001</v>
      </c>
      <c r="G317">
        <v>0.46939999999999998</v>
      </c>
      <c r="H317">
        <v>2.181E-2</v>
      </c>
      <c r="I317" s="40">
        <v>37</v>
      </c>
      <c r="J317" s="56">
        <f t="shared" si="21"/>
        <v>69.183999999999997</v>
      </c>
      <c r="L317" s="57">
        <f t="shared" si="22"/>
        <v>2023.4027777777778</v>
      </c>
      <c r="M317" s="56">
        <f t="shared" si="20"/>
        <v>69.162189999999995</v>
      </c>
      <c r="N317" s="56">
        <f t="shared" si="23"/>
        <v>69.16339111328125</v>
      </c>
      <c r="O317" s="50">
        <f t="shared" si="24"/>
        <v>-1.2011132812546066E-3</v>
      </c>
    </row>
    <row r="318" spans="1:15">
      <c r="A318" s="47"/>
      <c r="B318">
        <v>2023</v>
      </c>
      <c r="C318">
        <v>5</v>
      </c>
      <c r="D318">
        <v>27</v>
      </c>
      <c r="E318">
        <v>60091</v>
      </c>
      <c r="F318">
        <v>0.1087</v>
      </c>
      <c r="G318">
        <v>0.46989999999999998</v>
      </c>
      <c r="H318">
        <v>2.2579999999999999E-2</v>
      </c>
      <c r="I318" s="40">
        <v>37</v>
      </c>
      <c r="J318" s="56">
        <f t="shared" si="21"/>
        <v>69.183999999999997</v>
      </c>
      <c r="L318" s="57">
        <f t="shared" si="22"/>
        <v>2023.4055555555556</v>
      </c>
      <c r="M318" s="56">
        <f t="shared" si="20"/>
        <v>69.161419999999993</v>
      </c>
      <c r="N318" s="56">
        <f t="shared" si="23"/>
        <v>69.16265869140625</v>
      </c>
      <c r="O318" s="50">
        <f t="shared" si="24"/>
        <v>-1.2386914062574306E-3</v>
      </c>
    </row>
    <row r="319" spans="1:15">
      <c r="A319" s="47"/>
      <c r="B319">
        <v>2023</v>
      </c>
      <c r="C319">
        <v>5</v>
      </c>
      <c r="D319">
        <v>28</v>
      </c>
      <c r="E319">
        <v>60092</v>
      </c>
      <c r="F319">
        <v>0.11070000000000001</v>
      </c>
      <c r="G319">
        <v>0.47039999999999998</v>
      </c>
      <c r="H319">
        <v>2.3179999999999999E-2</v>
      </c>
      <c r="I319" s="40">
        <v>37</v>
      </c>
      <c r="J319" s="56">
        <f t="shared" si="21"/>
        <v>69.183999999999997</v>
      </c>
      <c r="L319" s="57">
        <f t="shared" si="22"/>
        <v>2023.4083333333333</v>
      </c>
      <c r="M319" s="56">
        <f t="shared" si="20"/>
        <v>69.160820000000001</v>
      </c>
      <c r="N319" s="56">
        <f t="shared" si="23"/>
        <v>69.16241455078125</v>
      </c>
      <c r="O319" s="50">
        <f t="shared" si="24"/>
        <v>-1.5945507812489268E-3</v>
      </c>
    </row>
    <row r="320" spans="1:15">
      <c r="A320" s="47"/>
      <c r="B320">
        <v>2023</v>
      </c>
      <c r="C320">
        <v>5</v>
      </c>
      <c r="D320">
        <v>29</v>
      </c>
      <c r="E320">
        <v>60093</v>
      </c>
      <c r="F320">
        <v>0.11269999999999999</v>
      </c>
      <c r="G320">
        <v>0.4708</v>
      </c>
      <c r="H320">
        <v>2.358E-2</v>
      </c>
      <c r="I320" s="40">
        <v>37</v>
      </c>
      <c r="J320" s="56">
        <f t="shared" si="21"/>
        <v>69.183999999999997</v>
      </c>
      <c r="L320" s="57">
        <f t="shared" si="22"/>
        <v>2023.411111111111</v>
      </c>
      <c r="M320" s="56">
        <f t="shared" si="20"/>
        <v>69.160420000000002</v>
      </c>
      <c r="N320" s="56">
        <f t="shared" si="23"/>
        <v>69.16241455078125</v>
      </c>
      <c r="O320" s="50">
        <f t="shared" si="24"/>
        <v>-1.9945507812479946E-3</v>
      </c>
    </row>
    <row r="321" spans="1:15">
      <c r="A321" s="47"/>
      <c r="B321">
        <v>2023</v>
      </c>
      <c r="C321">
        <v>5</v>
      </c>
      <c r="D321">
        <v>30</v>
      </c>
      <c r="E321">
        <v>60094</v>
      </c>
      <c r="F321">
        <v>0.11459999999999999</v>
      </c>
      <c r="G321">
        <v>0.47120000000000001</v>
      </c>
      <c r="H321">
        <v>2.3879999999999998E-2</v>
      </c>
      <c r="I321" s="40">
        <v>37</v>
      </c>
      <c r="J321" s="56">
        <f t="shared" si="21"/>
        <v>69.183999999999997</v>
      </c>
      <c r="L321" s="57">
        <f t="shared" si="22"/>
        <v>2023.4138888888888</v>
      </c>
      <c r="M321" s="56">
        <f t="shared" si="20"/>
        <v>69.160119999999992</v>
      </c>
      <c r="N321" s="56">
        <f t="shared" si="23"/>
        <v>69.16168212890625</v>
      </c>
      <c r="O321" s="50">
        <f t="shared" si="24"/>
        <v>-1.5621289062579535E-3</v>
      </c>
    </row>
    <row r="322" spans="1:15">
      <c r="A322" s="47"/>
      <c r="B322">
        <v>2023</v>
      </c>
      <c r="C322">
        <v>5</v>
      </c>
      <c r="D322">
        <v>31</v>
      </c>
      <c r="E322">
        <v>60095</v>
      </c>
      <c r="F322">
        <v>0.1166</v>
      </c>
      <c r="G322">
        <v>0.47160000000000002</v>
      </c>
      <c r="H322">
        <v>2.4060000000000002E-2</v>
      </c>
      <c r="I322" s="40">
        <v>37</v>
      </c>
      <c r="J322" s="56">
        <f t="shared" si="21"/>
        <v>69.183999999999997</v>
      </c>
      <c r="L322" s="57">
        <f t="shared" si="22"/>
        <v>2023.4166666666667</v>
      </c>
      <c r="M322" s="56">
        <f t="shared" ref="M322:M366" si="25">J322-H322</f>
        <v>69.159939999999992</v>
      </c>
      <c r="N322" s="56">
        <f t="shared" si="23"/>
        <v>69.16143798828125</v>
      </c>
      <c r="O322" s="50">
        <f t="shared" si="24"/>
        <v>-1.4979882812582446E-3</v>
      </c>
    </row>
    <row r="323" spans="1:15">
      <c r="A323" s="47"/>
      <c r="B323">
        <v>2023</v>
      </c>
      <c r="C323">
        <v>6</v>
      </c>
      <c r="D323">
        <v>1</v>
      </c>
      <c r="E323">
        <v>60096</v>
      </c>
      <c r="F323">
        <v>0.1186</v>
      </c>
      <c r="G323">
        <v>0.47199999999999998</v>
      </c>
      <c r="H323">
        <v>2.4299999999999999E-2</v>
      </c>
      <c r="I323" s="40">
        <v>37</v>
      </c>
      <c r="J323" s="56">
        <f t="shared" ref="J323:J366" si="26">I323+32.184</f>
        <v>69.183999999999997</v>
      </c>
      <c r="L323" s="57">
        <f t="shared" ref="L323:L366" si="27">B323+((C323-1) + (D323-1)/30)/12</f>
        <v>2023.4166666666667</v>
      </c>
      <c r="M323" s="56">
        <f t="shared" si="25"/>
        <v>69.159700000000001</v>
      </c>
      <c r="N323" s="56">
        <f t="shared" ref="N323:N366" si="28">$S$43*POWER(E323,5)+ $S$44*POWER(E323,4) + $S$45*POWER(E323,3) + $S$46*POWER(E323,2) + $S$47*E323 +$S$48</f>
        <v>69.16070556640625</v>
      </c>
      <c r="O323" s="50">
        <f t="shared" ref="O323:O366" si="29">M323-N323</f>
        <v>-1.0055664062491587E-3</v>
      </c>
    </row>
    <row r="324" spans="1:15">
      <c r="A324" s="47"/>
      <c r="B324">
        <v>2023</v>
      </c>
      <c r="C324">
        <v>6</v>
      </c>
      <c r="D324">
        <v>2</v>
      </c>
      <c r="E324">
        <v>60097</v>
      </c>
      <c r="F324">
        <v>0.1206</v>
      </c>
      <c r="G324">
        <v>0.4723</v>
      </c>
      <c r="H324">
        <v>2.4649999999999998E-2</v>
      </c>
      <c r="I324" s="40">
        <v>37</v>
      </c>
      <c r="J324" s="56">
        <f t="shared" si="26"/>
        <v>69.183999999999997</v>
      </c>
      <c r="L324" s="57">
        <f t="shared" si="27"/>
        <v>2023.4194444444445</v>
      </c>
      <c r="M324" s="56">
        <f t="shared" si="25"/>
        <v>69.159350000000003</v>
      </c>
      <c r="N324" s="56">
        <f t="shared" si="28"/>
        <v>69.16046142578125</v>
      </c>
      <c r="O324" s="50">
        <f t="shared" si="29"/>
        <v>-1.1114257812465667E-3</v>
      </c>
    </row>
    <row r="325" spans="1:15">
      <c r="A325" s="47"/>
      <c r="B325">
        <v>2023</v>
      </c>
      <c r="C325">
        <v>6</v>
      </c>
      <c r="D325">
        <v>3</v>
      </c>
      <c r="E325">
        <v>60098</v>
      </c>
      <c r="F325">
        <v>0.1225</v>
      </c>
      <c r="G325">
        <v>0.47260000000000002</v>
      </c>
      <c r="H325">
        <v>2.5270000000000001E-2</v>
      </c>
      <c r="I325" s="40">
        <v>37</v>
      </c>
      <c r="J325" s="56">
        <f t="shared" si="26"/>
        <v>69.183999999999997</v>
      </c>
      <c r="L325" s="57">
        <f t="shared" si="27"/>
        <v>2023.4222222222222</v>
      </c>
      <c r="M325" s="56">
        <f t="shared" si="25"/>
        <v>69.158729999999991</v>
      </c>
      <c r="N325" s="56">
        <f t="shared" si="28"/>
        <v>69.16021728515625</v>
      </c>
      <c r="O325" s="50">
        <f t="shared" si="29"/>
        <v>-1.487285156258622E-3</v>
      </c>
    </row>
    <row r="326" spans="1:15">
      <c r="A326" s="47"/>
      <c r="B326">
        <v>2023</v>
      </c>
      <c r="C326">
        <v>6</v>
      </c>
      <c r="D326">
        <v>4</v>
      </c>
      <c r="E326">
        <v>60099</v>
      </c>
      <c r="F326">
        <v>0.1245</v>
      </c>
      <c r="G326">
        <v>0.47289999999999999</v>
      </c>
      <c r="H326">
        <v>2.6100000000000002E-2</v>
      </c>
      <c r="I326" s="40">
        <v>37</v>
      </c>
      <c r="J326" s="56">
        <f t="shared" si="26"/>
        <v>69.183999999999997</v>
      </c>
      <c r="L326" s="57">
        <f t="shared" si="27"/>
        <v>2023.425</v>
      </c>
      <c r="M326" s="56">
        <f t="shared" si="25"/>
        <v>69.157899999999998</v>
      </c>
      <c r="N326" s="56">
        <f t="shared" si="28"/>
        <v>69.15972900390625</v>
      </c>
      <c r="O326" s="50">
        <f t="shared" si="29"/>
        <v>-1.8290039062520691E-3</v>
      </c>
    </row>
    <row r="327" spans="1:15">
      <c r="A327" s="47"/>
      <c r="B327">
        <v>2023</v>
      </c>
      <c r="C327">
        <v>6</v>
      </c>
      <c r="D327">
        <v>5</v>
      </c>
      <c r="E327">
        <v>60100</v>
      </c>
      <c r="F327">
        <v>0.1265</v>
      </c>
      <c r="G327">
        <v>0.47310000000000002</v>
      </c>
      <c r="H327">
        <v>2.7150000000000001E-2</v>
      </c>
      <c r="I327" s="40">
        <v>37</v>
      </c>
      <c r="J327" s="56">
        <f t="shared" si="26"/>
        <v>69.183999999999997</v>
      </c>
      <c r="L327" s="57">
        <f t="shared" si="27"/>
        <v>2023.4277777777777</v>
      </c>
      <c r="M327" s="56">
        <f t="shared" si="25"/>
        <v>69.156849999999991</v>
      </c>
      <c r="N327" s="56">
        <f t="shared" si="28"/>
        <v>69.15899658203125</v>
      </c>
      <c r="O327" s="50">
        <f t="shared" si="29"/>
        <v>-2.1465820312585038E-3</v>
      </c>
    </row>
    <row r="328" spans="1:15">
      <c r="A328" s="47"/>
      <c r="B328">
        <v>2023</v>
      </c>
      <c r="C328">
        <v>6</v>
      </c>
      <c r="D328">
        <v>6</v>
      </c>
      <c r="E328">
        <v>60101</v>
      </c>
      <c r="F328">
        <v>0.1285</v>
      </c>
      <c r="G328">
        <v>0.4733</v>
      </c>
      <c r="H328">
        <v>2.8289999999999999E-2</v>
      </c>
      <c r="I328" s="40">
        <v>37</v>
      </c>
      <c r="J328" s="56">
        <f t="shared" si="26"/>
        <v>69.183999999999997</v>
      </c>
      <c r="L328" s="57">
        <f t="shared" si="27"/>
        <v>2023.4305555555557</v>
      </c>
      <c r="M328" s="56">
        <f t="shared" si="25"/>
        <v>69.155709999999999</v>
      </c>
      <c r="N328" s="56">
        <f t="shared" si="28"/>
        <v>69.15826416015625</v>
      </c>
      <c r="O328" s="50">
        <f t="shared" si="29"/>
        <v>-2.5541601562508731E-3</v>
      </c>
    </row>
    <row r="329" spans="1:15">
      <c r="A329" s="47"/>
      <c r="B329">
        <v>2023</v>
      </c>
      <c r="C329">
        <v>6</v>
      </c>
      <c r="D329">
        <v>7</v>
      </c>
      <c r="E329">
        <v>60102</v>
      </c>
      <c r="F329">
        <v>0.1305</v>
      </c>
      <c r="G329">
        <v>0.47339999999999999</v>
      </c>
      <c r="H329">
        <v>2.937E-2</v>
      </c>
      <c r="I329" s="40">
        <v>37</v>
      </c>
      <c r="J329" s="56">
        <f t="shared" si="26"/>
        <v>69.183999999999997</v>
      </c>
      <c r="L329" s="57">
        <f t="shared" si="27"/>
        <v>2023.4333333333334</v>
      </c>
      <c r="M329" s="56">
        <f t="shared" si="25"/>
        <v>69.154629999999997</v>
      </c>
      <c r="N329" s="56">
        <f t="shared" si="28"/>
        <v>69.15850830078125</v>
      </c>
      <c r="O329" s="50">
        <f t="shared" si="29"/>
        <v>-3.8783007812526193E-3</v>
      </c>
    </row>
    <row r="330" spans="1:15">
      <c r="A330" s="47"/>
      <c r="B330">
        <v>2023</v>
      </c>
      <c r="C330">
        <v>6</v>
      </c>
      <c r="D330">
        <v>8</v>
      </c>
      <c r="E330">
        <v>60103</v>
      </c>
      <c r="F330">
        <v>0.13250000000000001</v>
      </c>
      <c r="G330">
        <v>0.47360000000000002</v>
      </c>
      <c r="H330">
        <v>3.0259999999999999E-2</v>
      </c>
      <c r="I330" s="40">
        <v>37</v>
      </c>
      <c r="J330" s="56">
        <f t="shared" si="26"/>
        <v>69.183999999999997</v>
      </c>
      <c r="L330" s="57">
        <f t="shared" si="27"/>
        <v>2023.4361111111111</v>
      </c>
      <c r="M330" s="56">
        <f t="shared" si="25"/>
        <v>69.153739999999999</v>
      </c>
      <c r="N330" s="56">
        <f t="shared" si="28"/>
        <v>69.15728759765625</v>
      </c>
      <c r="O330" s="50">
        <f t="shared" si="29"/>
        <v>-3.5475976562509004E-3</v>
      </c>
    </row>
    <row r="331" spans="1:15">
      <c r="A331" s="47"/>
      <c r="B331">
        <v>2023</v>
      </c>
      <c r="C331">
        <v>6</v>
      </c>
      <c r="D331">
        <v>9</v>
      </c>
      <c r="E331">
        <v>60104</v>
      </c>
      <c r="F331">
        <v>0.13450000000000001</v>
      </c>
      <c r="G331">
        <v>0.47370000000000001</v>
      </c>
      <c r="H331">
        <v>3.082E-2</v>
      </c>
      <c r="I331" s="40">
        <v>37</v>
      </c>
      <c r="J331" s="56">
        <f t="shared" si="26"/>
        <v>69.183999999999997</v>
      </c>
      <c r="L331" s="57">
        <f t="shared" si="27"/>
        <v>2023.4388888888889</v>
      </c>
      <c r="M331" s="56">
        <f t="shared" si="25"/>
        <v>69.153179999999992</v>
      </c>
      <c r="N331" s="56">
        <f t="shared" si="28"/>
        <v>69.15655517578125</v>
      </c>
      <c r="O331" s="50">
        <f t="shared" si="29"/>
        <v>-3.3751757812581218E-3</v>
      </c>
    </row>
    <row r="332" spans="1:15">
      <c r="A332" s="47"/>
      <c r="B332">
        <v>2023</v>
      </c>
      <c r="C332">
        <v>6</v>
      </c>
      <c r="D332">
        <v>10</v>
      </c>
      <c r="E332">
        <v>60105</v>
      </c>
      <c r="F332">
        <v>0.13650000000000001</v>
      </c>
      <c r="G332">
        <v>0.4738</v>
      </c>
      <c r="H332">
        <v>3.1210000000000002E-2</v>
      </c>
      <c r="I332" s="40">
        <v>37</v>
      </c>
      <c r="J332" s="56">
        <f t="shared" si="26"/>
        <v>69.183999999999997</v>
      </c>
      <c r="L332" s="57">
        <f t="shared" si="27"/>
        <v>2023.4416666666666</v>
      </c>
      <c r="M332" s="56">
        <f t="shared" si="25"/>
        <v>69.152789999999996</v>
      </c>
      <c r="N332" s="56">
        <f t="shared" si="28"/>
        <v>69.15606689453125</v>
      </c>
      <c r="O332" s="50">
        <f t="shared" si="29"/>
        <v>-3.2768945312540154E-3</v>
      </c>
    </row>
    <row r="333" spans="1:15">
      <c r="A333" s="47"/>
      <c r="B333">
        <v>2023</v>
      </c>
      <c r="C333">
        <v>6</v>
      </c>
      <c r="D333">
        <v>11</v>
      </c>
      <c r="E333">
        <v>60106</v>
      </c>
      <c r="F333">
        <v>0.13850000000000001</v>
      </c>
      <c r="G333">
        <v>0.4738</v>
      </c>
      <c r="H333">
        <v>3.141E-2</v>
      </c>
      <c r="I333" s="40">
        <v>37</v>
      </c>
      <c r="J333" s="56">
        <f t="shared" si="26"/>
        <v>69.183999999999997</v>
      </c>
      <c r="L333" s="57">
        <f t="shared" si="27"/>
        <v>2023.4444444444443</v>
      </c>
      <c r="M333" s="56">
        <f t="shared" si="25"/>
        <v>69.152590000000004</v>
      </c>
      <c r="N333" s="56">
        <f t="shared" si="28"/>
        <v>69.15582275390625</v>
      </c>
      <c r="O333" s="50">
        <f t="shared" si="29"/>
        <v>-3.2327539062464439E-3</v>
      </c>
    </row>
    <row r="334" spans="1:15">
      <c r="A334" s="47"/>
      <c r="B334">
        <v>2023</v>
      </c>
      <c r="C334">
        <v>6</v>
      </c>
      <c r="D334">
        <v>12</v>
      </c>
      <c r="E334">
        <v>60107</v>
      </c>
      <c r="F334">
        <v>0.14050000000000001</v>
      </c>
      <c r="G334">
        <v>0.4738</v>
      </c>
      <c r="H334">
        <v>3.1510000000000003E-2</v>
      </c>
      <c r="I334" s="40">
        <v>37</v>
      </c>
      <c r="J334" s="56">
        <f t="shared" si="26"/>
        <v>69.183999999999997</v>
      </c>
      <c r="L334" s="57">
        <f t="shared" si="27"/>
        <v>2023.4472222222223</v>
      </c>
      <c r="M334" s="56">
        <f t="shared" si="25"/>
        <v>69.15249</v>
      </c>
      <c r="N334" s="56">
        <f t="shared" si="28"/>
        <v>69.15460205078125</v>
      </c>
      <c r="O334" s="50">
        <f t="shared" si="29"/>
        <v>-2.1120507812497635E-3</v>
      </c>
    </row>
    <row r="335" spans="1:15">
      <c r="A335" s="47"/>
      <c r="B335">
        <v>2023</v>
      </c>
      <c r="C335">
        <v>6</v>
      </c>
      <c r="D335">
        <v>13</v>
      </c>
      <c r="E335">
        <v>60108</v>
      </c>
      <c r="F335">
        <v>0.1424</v>
      </c>
      <c r="G335">
        <v>0.4738</v>
      </c>
      <c r="H335">
        <v>3.1739999999999997E-2</v>
      </c>
      <c r="I335" s="40">
        <v>37</v>
      </c>
      <c r="J335" s="56">
        <f t="shared" si="26"/>
        <v>69.183999999999997</v>
      </c>
      <c r="L335" s="57">
        <f t="shared" si="27"/>
        <v>2023.45</v>
      </c>
      <c r="M335" s="56">
        <f t="shared" si="25"/>
        <v>69.152259999999998</v>
      </c>
      <c r="N335" s="56">
        <f t="shared" si="28"/>
        <v>69.15386962890625</v>
      </c>
      <c r="O335" s="50">
        <f t="shared" si="29"/>
        <v>-1.6096289062517144E-3</v>
      </c>
    </row>
    <row r="336" spans="1:15">
      <c r="A336" s="47"/>
      <c r="B336">
        <v>2023</v>
      </c>
      <c r="C336">
        <v>6</v>
      </c>
      <c r="D336">
        <v>14</v>
      </c>
      <c r="E336">
        <v>60109</v>
      </c>
      <c r="F336">
        <v>0.1444</v>
      </c>
      <c r="G336">
        <v>0.47370000000000001</v>
      </c>
      <c r="H336">
        <v>3.211E-2</v>
      </c>
      <c r="I336" s="40">
        <v>37</v>
      </c>
      <c r="J336" s="56">
        <f t="shared" si="26"/>
        <v>69.183999999999997</v>
      </c>
      <c r="L336" s="57">
        <f t="shared" si="27"/>
        <v>2023.4527777777778</v>
      </c>
      <c r="M336" s="56">
        <f t="shared" si="25"/>
        <v>69.151889999999995</v>
      </c>
      <c r="N336" s="56">
        <f t="shared" si="28"/>
        <v>69.15313720703125</v>
      </c>
      <c r="O336" s="50">
        <f t="shared" si="29"/>
        <v>-1.2472070312554706E-3</v>
      </c>
    </row>
    <row r="337" spans="1:15">
      <c r="A337" s="47"/>
      <c r="B337">
        <v>2023</v>
      </c>
      <c r="C337">
        <v>6</v>
      </c>
      <c r="D337">
        <v>15</v>
      </c>
      <c r="E337">
        <v>60110</v>
      </c>
      <c r="F337">
        <v>0.1464</v>
      </c>
      <c r="G337">
        <v>0.47360000000000002</v>
      </c>
      <c r="H337">
        <v>3.2829999999999998E-2</v>
      </c>
      <c r="I337" s="40">
        <v>37</v>
      </c>
      <c r="J337" s="56">
        <f t="shared" si="26"/>
        <v>69.183999999999997</v>
      </c>
      <c r="L337" s="57">
        <f t="shared" si="27"/>
        <v>2023.4555555555555</v>
      </c>
      <c r="M337" s="56">
        <f t="shared" si="25"/>
        <v>69.151169999999993</v>
      </c>
      <c r="N337" s="56">
        <f t="shared" si="28"/>
        <v>69.15191650390625</v>
      </c>
      <c r="O337" s="50">
        <f t="shared" si="29"/>
        <v>-7.4650390625663476E-4</v>
      </c>
    </row>
    <row r="338" spans="1:15">
      <c r="A338" s="47"/>
      <c r="B338">
        <v>2023</v>
      </c>
      <c r="C338">
        <v>6</v>
      </c>
      <c r="D338">
        <v>16</v>
      </c>
      <c r="E338">
        <v>60111</v>
      </c>
      <c r="F338">
        <v>0.1484</v>
      </c>
      <c r="G338">
        <v>0.47349999999999998</v>
      </c>
      <c r="H338">
        <v>3.3759999999999998E-2</v>
      </c>
      <c r="I338" s="40">
        <v>37</v>
      </c>
      <c r="J338" s="56">
        <f t="shared" si="26"/>
        <v>69.183999999999997</v>
      </c>
      <c r="L338" s="57">
        <f t="shared" si="27"/>
        <v>2023.4583333333333</v>
      </c>
      <c r="M338" s="56">
        <f t="shared" si="25"/>
        <v>69.150239999999997</v>
      </c>
      <c r="N338" s="56">
        <f t="shared" si="28"/>
        <v>69.15142822265625</v>
      </c>
      <c r="O338" s="50">
        <f t="shared" si="29"/>
        <v>-1.1882226562534015E-3</v>
      </c>
    </row>
    <row r="339" spans="1:15">
      <c r="A339" s="47"/>
      <c r="B339">
        <v>2023</v>
      </c>
      <c r="C339">
        <v>6</v>
      </c>
      <c r="D339">
        <v>17</v>
      </c>
      <c r="E339">
        <v>60112</v>
      </c>
      <c r="F339">
        <v>0.15029999999999999</v>
      </c>
      <c r="G339">
        <v>0.47339999999999999</v>
      </c>
      <c r="H339">
        <v>3.4959999999999998E-2</v>
      </c>
      <c r="I339" s="40">
        <v>37</v>
      </c>
      <c r="J339" s="56">
        <f t="shared" si="26"/>
        <v>69.183999999999997</v>
      </c>
      <c r="L339" s="57">
        <f t="shared" si="27"/>
        <v>2023.4611111111112</v>
      </c>
      <c r="M339" s="56">
        <f t="shared" si="25"/>
        <v>69.149039999999999</v>
      </c>
      <c r="N339" s="56">
        <f t="shared" si="28"/>
        <v>69.15069580078125</v>
      </c>
      <c r="O339" s="50">
        <f t="shared" si="29"/>
        <v>-1.6558007812506048E-3</v>
      </c>
    </row>
    <row r="340" spans="1:15">
      <c r="A340" s="47"/>
      <c r="B340">
        <v>2023</v>
      </c>
      <c r="C340">
        <v>6</v>
      </c>
      <c r="D340">
        <v>18</v>
      </c>
      <c r="E340">
        <v>60113</v>
      </c>
      <c r="F340">
        <v>0.15229999999999999</v>
      </c>
      <c r="G340">
        <v>0.47320000000000001</v>
      </c>
      <c r="H340">
        <v>3.6330000000000001E-2</v>
      </c>
      <c r="I340" s="40">
        <v>37</v>
      </c>
      <c r="J340" s="56">
        <f t="shared" si="26"/>
        <v>69.183999999999997</v>
      </c>
      <c r="L340" s="57">
        <f t="shared" si="27"/>
        <v>2023.463888888889</v>
      </c>
      <c r="M340" s="56">
        <f t="shared" si="25"/>
        <v>69.147669999999991</v>
      </c>
      <c r="N340" s="56">
        <f t="shared" si="28"/>
        <v>69.14947509765625</v>
      </c>
      <c r="O340" s="50">
        <f t="shared" si="29"/>
        <v>-1.8050976562591359E-3</v>
      </c>
    </row>
    <row r="341" spans="1:15">
      <c r="A341" s="47"/>
      <c r="B341">
        <v>2023</v>
      </c>
      <c r="C341">
        <v>6</v>
      </c>
      <c r="D341">
        <v>19</v>
      </c>
      <c r="E341">
        <v>60114</v>
      </c>
      <c r="F341">
        <v>0.15429999999999999</v>
      </c>
      <c r="G341">
        <v>0.47299999999999998</v>
      </c>
      <c r="H341">
        <v>3.7859999999999998E-2</v>
      </c>
      <c r="I341" s="40">
        <v>37</v>
      </c>
      <c r="J341" s="56">
        <f t="shared" si="26"/>
        <v>69.183999999999997</v>
      </c>
      <c r="L341" s="57">
        <f t="shared" si="27"/>
        <v>2023.4666666666667</v>
      </c>
      <c r="M341" s="56">
        <f t="shared" si="25"/>
        <v>69.146140000000003</v>
      </c>
      <c r="N341" s="56">
        <f t="shared" si="28"/>
        <v>69.14923095703125</v>
      </c>
      <c r="O341" s="50">
        <f t="shared" si="29"/>
        <v>-3.0909570312473988E-3</v>
      </c>
    </row>
    <row r="342" spans="1:15">
      <c r="A342" s="47"/>
      <c r="B342">
        <v>2023</v>
      </c>
      <c r="C342">
        <v>6</v>
      </c>
      <c r="D342">
        <v>20</v>
      </c>
      <c r="E342">
        <v>60115</v>
      </c>
      <c r="F342">
        <v>0.15620000000000001</v>
      </c>
      <c r="G342">
        <v>0.4728</v>
      </c>
      <c r="H342">
        <v>3.9419999999999997E-2</v>
      </c>
      <c r="I342" s="40">
        <v>37</v>
      </c>
      <c r="J342" s="56">
        <f t="shared" si="26"/>
        <v>69.183999999999997</v>
      </c>
      <c r="L342" s="57">
        <f t="shared" si="27"/>
        <v>2023.4694444444444</v>
      </c>
      <c r="M342" s="56">
        <f t="shared" si="25"/>
        <v>69.144579999999991</v>
      </c>
      <c r="N342" s="56">
        <f t="shared" si="28"/>
        <v>69.14801025390625</v>
      </c>
      <c r="O342" s="50">
        <f t="shared" si="29"/>
        <v>-3.4302539062593951E-3</v>
      </c>
    </row>
    <row r="343" spans="1:15">
      <c r="A343" s="47"/>
      <c r="B343">
        <v>2023</v>
      </c>
      <c r="C343">
        <v>6</v>
      </c>
      <c r="D343">
        <v>21</v>
      </c>
      <c r="E343">
        <v>60116</v>
      </c>
      <c r="F343">
        <v>0.15809999999999999</v>
      </c>
      <c r="G343">
        <v>0.47249999999999998</v>
      </c>
      <c r="H343">
        <v>4.0910000000000002E-2</v>
      </c>
      <c r="I343" s="40">
        <v>37</v>
      </c>
      <c r="J343" s="56">
        <f t="shared" si="26"/>
        <v>69.183999999999997</v>
      </c>
      <c r="L343" s="57">
        <f t="shared" si="27"/>
        <v>2023.4722222222222</v>
      </c>
      <c r="M343" s="56">
        <f t="shared" si="25"/>
        <v>69.143090000000001</v>
      </c>
      <c r="N343" s="56">
        <f t="shared" si="28"/>
        <v>69.14678955078125</v>
      </c>
      <c r="O343" s="50">
        <f t="shared" si="29"/>
        <v>-3.6995507812491724E-3</v>
      </c>
    </row>
    <row r="344" spans="1:15">
      <c r="A344" s="47"/>
      <c r="B344">
        <v>2023</v>
      </c>
      <c r="C344">
        <v>6</v>
      </c>
      <c r="D344">
        <v>22</v>
      </c>
      <c r="E344">
        <v>60117</v>
      </c>
      <c r="F344">
        <v>0.16009999999999999</v>
      </c>
      <c r="G344">
        <v>0.47220000000000001</v>
      </c>
      <c r="H344">
        <v>4.2259999999999999E-2</v>
      </c>
      <c r="I344" s="40">
        <v>37</v>
      </c>
      <c r="J344" s="56">
        <f t="shared" si="26"/>
        <v>69.183999999999997</v>
      </c>
      <c r="L344" s="57">
        <f t="shared" si="27"/>
        <v>2023.4749999999999</v>
      </c>
      <c r="M344" s="56">
        <f t="shared" si="25"/>
        <v>69.141739999999999</v>
      </c>
      <c r="N344" s="56">
        <f t="shared" si="28"/>
        <v>69.14581298828125</v>
      </c>
      <c r="O344" s="50">
        <f t="shared" si="29"/>
        <v>-4.0729882812513551E-3</v>
      </c>
    </row>
    <row r="345" spans="1:15">
      <c r="A345" s="47"/>
      <c r="B345">
        <v>2023</v>
      </c>
      <c r="C345">
        <v>6</v>
      </c>
      <c r="D345">
        <v>23</v>
      </c>
      <c r="E345">
        <v>60118</v>
      </c>
      <c r="F345">
        <v>0.16200000000000001</v>
      </c>
      <c r="G345">
        <v>0.47189999999999999</v>
      </c>
      <c r="H345">
        <v>4.3490000000000001E-2</v>
      </c>
      <c r="I345" s="40">
        <v>37</v>
      </c>
      <c r="J345" s="56">
        <f t="shared" si="26"/>
        <v>69.183999999999997</v>
      </c>
      <c r="L345" s="57">
        <f t="shared" si="27"/>
        <v>2023.4777777777779</v>
      </c>
      <c r="M345" s="56">
        <f t="shared" si="25"/>
        <v>69.140509999999992</v>
      </c>
      <c r="N345" s="56">
        <f t="shared" si="28"/>
        <v>69.14459228515625</v>
      </c>
      <c r="O345" s="50">
        <f t="shared" si="29"/>
        <v>-4.0822851562580809E-3</v>
      </c>
    </row>
    <row r="346" spans="1:15">
      <c r="A346" s="47"/>
      <c r="B346">
        <v>2023</v>
      </c>
      <c r="C346">
        <v>6</v>
      </c>
      <c r="D346">
        <v>24</v>
      </c>
      <c r="E346">
        <v>60119</v>
      </c>
      <c r="F346">
        <v>0.16389999999999999</v>
      </c>
      <c r="G346">
        <v>0.47149999999999997</v>
      </c>
      <c r="H346">
        <v>4.4540000000000003E-2</v>
      </c>
      <c r="I346" s="40">
        <v>37</v>
      </c>
      <c r="J346" s="56">
        <f t="shared" si="26"/>
        <v>69.183999999999997</v>
      </c>
      <c r="L346" s="57">
        <f t="shared" si="27"/>
        <v>2023.4805555555556</v>
      </c>
      <c r="M346" s="56">
        <f t="shared" si="25"/>
        <v>69.13946</v>
      </c>
      <c r="N346" s="56">
        <f t="shared" si="28"/>
        <v>69.14385986328125</v>
      </c>
      <c r="O346" s="50">
        <f t="shared" si="29"/>
        <v>-4.3998632812503047E-3</v>
      </c>
    </row>
    <row r="347" spans="1:15">
      <c r="A347" s="47"/>
      <c r="B347">
        <v>2023</v>
      </c>
      <c r="C347">
        <v>6</v>
      </c>
      <c r="D347">
        <v>25</v>
      </c>
      <c r="E347">
        <v>60120</v>
      </c>
      <c r="F347">
        <v>0.1658</v>
      </c>
      <c r="G347">
        <v>0.47110000000000002</v>
      </c>
      <c r="H347">
        <v>4.5370000000000001E-2</v>
      </c>
      <c r="I347" s="40">
        <v>37</v>
      </c>
      <c r="J347" s="56">
        <f t="shared" si="26"/>
        <v>69.183999999999997</v>
      </c>
      <c r="L347" s="57">
        <f t="shared" si="27"/>
        <v>2023.4833333333333</v>
      </c>
      <c r="M347" s="56">
        <f t="shared" si="25"/>
        <v>69.138629999999992</v>
      </c>
      <c r="N347" s="56">
        <f t="shared" si="28"/>
        <v>69.14263916015625</v>
      </c>
      <c r="O347" s="50">
        <f t="shared" si="29"/>
        <v>-4.0091601562579626E-3</v>
      </c>
    </row>
    <row r="348" spans="1:15">
      <c r="A348" s="47"/>
      <c r="B348">
        <v>2023</v>
      </c>
      <c r="C348">
        <v>6</v>
      </c>
      <c r="D348">
        <v>26</v>
      </c>
      <c r="E348">
        <v>60121</v>
      </c>
      <c r="F348">
        <v>0.16769999999999999</v>
      </c>
      <c r="G348">
        <v>0.47070000000000001</v>
      </c>
      <c r="H348">
        <v>4.607E-2</v>
      </c>
      <c r="I348" s="40">
        <v>37</v>
      </c>
      <c r="J348" s="56">
        <f t="shared" si="26"/>
        <v>69.183999999999997</v>
      </c>
      <c r="L348" s="57">
        <f t="shared" si="27"/>
        <v>2023.4861111111111</v>
      </c>
      <c r="M348" s="56">
        <f t="shared" si="25"/>
        <v>69.137929999999997</v>
      </c>
      <c r="N348" s="56">
        <f t="shared" si="28"/>
        <v>69.14141845703125</v>
      </c>
      <c r="O348" s="50">
        <f t="shared" si="29"/>
        <v>-3.4884570312527785E-3</v>
      </c>
    </row>
    <row r="349" spans="1:15">
      <c r="A349" s="47"/>
      <c r="B349">
        <v>2023</v>
      </c>
      <c r="C349">
        <v>6</v>
      </c>
      <c r="D349">
        <v>27</v>
      </c>
      <c r="E349">
        <v>60122</v>
      </c>
      <c r="F349">
        <v>0.1696</v>
      </c>
      <c r="G349">
        <v>0.47020000000000001</v>
      </c>
      <c r="H349">
        <v>4.666E-2</v>
      </c>
      <c r="I349" s="40">
        <v>37</v>
      </c>
      <c r="J349" s="56">
        <f t="shared" si="26"/>
        <v>69.183999999999997</v>
      </c>
      <c r="L349" s="57">
        <f t="shared" si="27"/>
        <v>2023.4888888888888</v>
      </c>
      <c r="M349" s="56">
        <f t="shared" si="25"/>
        <v>69.137339999999995</v>
      </c>
      <c r="N349" s="56">
        <f t="shared" si="28"/>
        <v>69.13970947265625</v>
      </c>
      <c r="O349" s="50">
        <f t="shared" si="29"/>
        <v>-2.3694726562553114E-3</v>
      </c>
    </row>
    <row r="350" spans="1:15">
      <c r="A350" s="47"/>
      <c r="B350">
        <v>2023</v>
      </c>
      <c r="C350">
        <v>6</v>
      </c>
      <c r="D350">
        <v>28</v>
      </c>
      <c r="E350">
        <v>60123</v>
      </c>
      <c r="F350">
        <v>0.17150000000000001</v>
      </c>
      <c r="G350">
        <v>0.46970000000000001</v>
      </c>
      <c r="H350">
        <v>4.7219999999999998E-2</v>
      </c>
      <c r="I350" s="40">
        <v>37</v>
      </c>
      <c r="J350" s="56">
        <f t="shared" si="26"/>
        <v>69.183999999999997</v>
      </c>
      <c r="L350" s="57">
        <f t="shared" si="27"/>
        <v>2023.4916666666666</v>
      </c>
      <c r="M350" s="56">
        <f t="shared" si="25"/>
        <v>69.136780000000002</v>
      </c>
      <c r="N350" s="56">
        <f t="shared" si="28"/>
        <v>69.13922119140625</v>
      </c>
      <c r="O350" s="50">
        <f t="shared" si="29"/>
        <v>-2.441191406248322E-3</v>
      </c>
    </row>
    <row r="351" spans="1:15">
      <c r="A351" s="47"/>
      <c r="B351">
        <v>2023</v>
      </c>
      <c r="C351">
        <v>6</v>
      </c>
      <c r="D351">
        <v>29</v>
      </c>
      <c r="E351">
        <v>60124</v>
      </c>
      <c r="F351">
        <v>0.1734</v>
      </c>
      <c r="G351">
        <v>0.46920000000000001</v>
      </c>
      <c r="H351">
        <v>4.7870000000000003E-2</v>
      </c>
      <c r="I351" s="40">
        <v>37</v>
      </c>
      <c r="J351" s="56">
        <f t="shared" si="26"/>
        <v>69.183999999999997</v>
      </c>
      <c r="L351" s="57">
        <f t="shared" si="27"/>
        <v>2023.4944444444445</v>
      </c>
      <c r="M351" s="56">
        <f t="shared" si="25"/>
        <v>69.136129999999994</v>
      </c>
      <c r="N351" s="56">
        <f t="shared" si="28"/>
        <v>69.13751220703125</v>
      </c>
      <c r="O351" s="50">
        <f t="shared" si="29"/>
        <v>-1.3822070312556889E-3</v>
      </c>
    </row>
    <row r="352" spans="1:15">
      <c r="A352" s="47"/>
      <c r="B352">
        <v>2023</v>
      </c>
      <c r="C352">
        <v>6</v>
      </c>
      <c r="D352">
        <v>30</v>
      </c>
      <c r="E352">
        <v>60125</v>
      </c>
      <c r="F352">
        <v>0.17519999999999999</v>
      </c>
      <c r="G352">
        <v>0.46870000000000001</v>
      </c>
      <c r="H352">
        <v>4.8710000000000003E-2</v>
      </c>
      <c r="I352" s="40">
        <v>37</v>
      </c>
      <c r="J352" s="56">
        <f t="shared" si="26"/>
        <v>69.183999999999997</v>
      </c>
      <c r="L352" s="57">
        <f t="shared" si="27"/>
        <v>2023.4972222222223</v>
      </c>
      <c r="M352" s="56">
        <f t="shared" si="25"/>
        <v>69.135289999999998</v>
      </c>
      <c r="N352" s="56">
        <f t="shared" si="28"/>
        <v>69.13580322265625</v>
      </c>
      <c r="O352" s="50">
        <f t="shared" si="29"/>
        <v>-5.1322265625231012E-4</v>
      </c>
    </row>
    <row r="353" spans="1:15">
      <c r="A353" s="47"/>
      <c r="B353">
        <v>2023</v>
      </c>
      <c r="C353">
        <v>7</v>
      </c>
      <c r="D353">
        <v>1</v>
      </c>
      <c r="E353">
        <v>60126</v>
      </c>
      <c r="F353">
        <v>0.17710000000000001</v>
      </c>
      <c r="G353">
        <v>0.46810000000000002</v>
      </c>
      <c r="H353">
        <v>4.9709999999999997E-2</v>
      </c>
      <c r="I353" s="40">
        <v>37</v>
      </c>
      <c r="J353" s="56">
        <f t="shared" si="26"/>
        <v>69.183999999999997</v>
      </c>
      <c r="L353" s="57">
        <f t="shared" si="27"/>
        <v>2023.5</v>
      </c>
      <c r="M353" s="56">
        <f t="shared" si="25"/>
        <v>69.134289999999993</v>
      </c>
      <c r="N353" s="56">
        <f t="shared" si="28"/>
        <v>69.13458251953125</v>
      </c>
      <c r="O353" s="50">
        <f t="shared" si="29"/>
        <v>-2.9251953125708496E-4</v>
      </c>
    </row>
    <row r="354" spans="1:15">
      <c r="A354" s="47"/>
      <c r="B354">
        <v>2023</v>
      </c>
      <c r="C354">
        <v>7</v>
      </c>
      <c r="D354">
        <v>2</v>
      </c>
      <c r="E354">
        <v>60127</v>
      </c>
      <c r="F354">
        <v>0.1789</v>
      </c>
      <c r="G354">
        <v>0.46750000000000003</v>
      </c>
      <c r="H354">
        <v>5.0950000000000002E-2</v>
      </c>
      <c r="I354" s="40">
        <v>37</v>
      </c>
      <c r="J354" s="56">
        <f t="shared" si="26"/>
        <v>69.183999999999997</v>
      </c>
      <c r="L354" s="57">
        <f t="shared" si="27"/>
        <v>2023.5027777777777</v>
      </c>
      <c r="M354" s="56">
        <f t="shared" si="25"/>
        <v>69.133049999999997</v>
      </c>
      <c r="N354" s="56">
        <f t="shared" si="28"/>
        <v>69.13287353515625</v>
      </c>
      <c r="O354" s="50">
        <f t="shared" si="29"/>
        <v>1.7646484374722604E-4</v>
      </c>
    </row>
    <row r="355" spans="1:15">
      <c r="A355" s="47"/>
      <c r="B355">
        <v>2023</v>
      </c>
      <c r="C355">
        <v>7</v>
      </c>
      <c r="D355">
        <v>3</v>
      </c>
      <c r="E355">
        <v>60128</v>
      </c>
      <c r="F355">
        <v>0.1807</v>
      </c>
      <c r="G355">
        <v>0.46689999999999998</v>
      </c>
      <c r="H355">
        <v>5.2290000000000003E-2</v>
      </c>
      <c r="I355" s="40">
        <v>37</v>
      </c>
      <c r="J355" s="56">
        <f t="shared" si="26"/>
        <v>69.183999999999997</v>
      </c>
      <c r="L355" s="57">
        <f t="shared" si="27"/>
        <v>2023.5055555555555</v>
      </c>
      <c r="M355" s="56">
        <f t="shared" si="25"/>
        <v>69.131709999999998</v>
      </c>
      <c r="N355" s="56">
        <f t="shared" si="28"/>
        <v>69.13116455078125</v>
      </c>
      <c r="O355" s="50">
        <f t="shared" si="29"/>
        <v>5.4544921874821739E-4</v>
      </c>
    </row>
    <row r="356" spans="1:15">
      <c r="A356" s="47"/>
      <c r="B356">
        <v>2023</v>
      </c>
      <c r="C356">
        <v>7</v>
      </c>
      <c r="D356">
        <v>4</v>
      </c>
      <c r="E356">
        <v>60129</v>
      </c>
      <c r="F356">
        <v>0.1825</v>
      </c>
      <c r="G356">
        <v>0.4662</v>
      </c>
      <c r="H356">
        <v>5.357E-2</v>
      </c>
      <c r="I356" s="40">
        <v>37</v>
      </c>
      <c r="J356" s="56">
        <f t="shared" si="26"/>
        <v>69.183999999999997</v>
      </c>
      <c r="L356" s="57">
        <f t="shared" si="27"/>
        <v>2023.5083333333334</v>
      </c>
      <c r="M356" s="56">
        <f t="shared" si="25"/>
        <v>69.130430000000004</v>
      </c>
      <c r="N356" s="56">
        <f t="shared" si="28"/>
        <v>69.12969970703125</v>
      </c>
      <c r="O356" s="50">
        <f t="shared" si="29"/>
        <v>7.302929687540427E-4</v>
      </c>
    </row>
    <row r="357" spans="1:15">
      <c r="A357" s="47"/>
      <c r="B357">
        <v>2023</v>
      </c>
      <c r="C357">
        <v>7</v>
      </c>
      <c r="D357">
        <v>5</v>
      </c>
      <c r="E357">
        <v>60130</v>
      </c>
      <c r="F357">
        <v>0.18429999999999999</v>
      </c>
      <c r="G357">
        <v>0.46560000000000001</v>
      </c>
      <c r="H357">
        <v>5.466E-2</v>
      </c>
      <c r="I357" s="40">
        <v>37</v>
      </c>
      <c r="J357" s="56">
        <f t="shared" si="26"/>
        <v>69.183999999999997</v>
      </c>
      <c r="L357" s="57">
        <f t="shared" si="27"/>
        <v>2023.5111111111112</v>
      </c>
      <c r="M357" s="56">
        <f t="shared" si="25"/>
        <v>69.129339999999999</v>
      </c>
      <c r="N357" s="56">
        <f t="shared" si="28"/>
        <v>69.12847900390625</v>
      </c>
      <c r="O357" s="50">
        <f t="shared" si="29"/>
        <v>8.6099609374912234E-4</v>
      </c>
    </row>
    <row r="358" spans="1:15">
      <c r="A358" s="47"/>
      <c r="B358">
        <v>2023</v>
      </c>
      <c r="C358">
        <v>7</v>
      </c>
      <c r="D358">
        <v>6</v>
      </c>
      <c r="E358">
        <v>60131</v>
      </c>
      <c r="F358">
        <v>0.18609999999999999</v>
      </c>
      <c r="G358">
        <v>0.46479999999999999</v>
      </c>
      <c r="H358">
        <v>5.5399999999999998E-2</v>
      </c>
      <c r="I358" s="40">
        <v>37</v>
      </c>
      <c r="J358" s="56">
        <f t="shared" si="26"/>
        <v>69.183999999999997</v>
      </c>
      <c r="L358" s="57">
        <f t="shared" si="27"/>
        <v>2023.5138888888889</v>
      </c>
      <c r="M358" s="56">
        <f t="shared" si="25"/>
        <v>69.128599999999992</v>
      </c>
      <c r="N358" s="56">
        <f t="shared" si="28"/>
        <v>69.12628173828125</v>
      </c>
      <c r="O358" s="50">
        <f t="shared" si="29"/>
        <v>2.3182617187416099E-3</v>
      </c>
    </row>
    <row r="359" spans="1:15">
      <c r="A359" s="47"/>
      <c r="B359">
        <v>2023</v>
      </c>
      <c r="C359">
        <v>7</v>
      </c>
      <c r="D359">
        <v>7</v>
      </c>
      <c r="E359">
        <v>60132</v>
      </c>
      <c r="F359">
        <v>0.18779999999999999</v>
      </c>
      <c r="G359">
        <v>0.46410000000000001</v>
      </c>
      <c r="H359">
        <v>5.5750000000000001E-2</v>
      </c>
      <c r="I359" s="40">
        <v>37</v>
      </c>
      <c r="J359" s="56">
        <f t="shared" si="26"/>
        <v>69.183999999999997</v>
      </c>
      <c r="L359" s="57">
        <f t="shared" si="27"/>
        <v>2023.5166666666667</v>
      </c>
      <c r="M359" s="56">
        <f t="shared" si="25"/>
        <v>69.128249999999994</v>
      </c>
      <c r="N359" s="56">
        <f t="shared" si="28"/>
        <v>69.12506103515625</v>
      </c>
      <c r="O359" s="50">
        <f t="shared" si="29"/>
        <v>3.188964843744202E-3</v>
      </c>
    </row>
    <row r="360" spans="1:15">
      <c r="A360" s="47"/>
      <c r="B360">
        <v>2023</v>
      </c>
      <c r="C360">
        <v>7</v>
      </c>
      <c r="D360">
        <v>8</v>
      </c>
      <c r="E360">
        <v>60133</v>
      </c>
      <c r="F360">
        <v>0.18959999999999999</v>
      </c>
      <c r="G360">
        <v>0.46329999999999999</v>
      </c>
      <c r="H360">
        <v>5.5910000000000001E-2</v>
      </c>
      <c r="I360" s="40">
        <v>37</v>
      </c>
      <c r="J360" s="56">
        <f t="shared" si="26"/>
        <v>69.183999999999997</v>
      </c>
      <c r="L360" s="57">
        <f t="shared" si="27"/>
        <v>2023.5194444444444</v>
      </c>
      <c r="M360" s="56">
        <f t="shared" si="25"/>
        <v>69.12809</v>
      </c>
      <c r="N360" s="56">
        <f t="shared" si="28"/>
        <v>69.12335205078125</v>
      </c>
      <c r="O360" s="50">
        <f t="shared" si="29"/>
        <v>4.7379492187502592E-3</v>
      </c>
    </row>
    <row r="361" spans="1:15">
      <c r="A361" s="47"/>
      <c r="B361">
        <v>2023</v>
      </c>
      <c r="C361">
        <v>7</v>
      </c>
      <c r="D361">
        <v>9</v>
      </c>
      <c r="E361">
        <v>60134</v>
      </c>
      <c r="F361">
        <v>0.1913</v>
      </c>
      <c r="G361">
        <v>0.46250000000000002</v>
      </c>
      <c r="H361">
        <v>5.595E-2</v>
      </c>
      <c r="I361" s="40">
        <v>37</v>
      </c>
      <c r="J361" s="56">
        <f t="shared" si="26"/>
        <v>69.183999999999997</v>
      </c>
      <c r="L361" s="57">
        <f t="shared" si="27"/>
        <v>2023.5222222222221</v>
      </c>
      <c r="M361" s="56">
        <f t="shared" si="25"/>
        <v>69.128050000000002</v>
      </c>
      <c r="N361" s="56">
        <f t="shared" si="28"/>
        <v>69.12115478515625</v>
      </c>
      <c r="O361" s="50">
        <f t="shared" si="29"/>
        <v>6.8952148437517735E-3</v>
      </c>
    </row>
    <row r="362" spans="1:15">
      <c r="A362" s="47"/>
      <c r="B362">
        <v>2023</v>
      </c>
      <c r="C362">
        <v>7</v>
      </c>
      <c r="D362">
        <v>10</v>
      </c>
      <c r="E362">
        <v>60135</v>
      </c>
      <c r="F362">
        <v>0.193</v>
      </c>
      <c r="G362">
        <v>0.4617</v>
      </c>
      <c r="H362">
        <v>5.6009999999999997E-2</v>
      </c>
      <c r="I362" s="40">
        <v>37</v>
      </c>
      <c r="J362" s="56">
        <f t="shared" si="26"/>
        <v>69.183999999999997</v>
      </c>
      <c r="L362" s="57">
        <f t="shared" si="27"/>
        <v>2023.5250000000001</v>
      </c>
      <c r="M362" s="56">
        <f t="shared" si="25"/>
        <v>69.127989999999997</v>
      </c>
      <c r="N362" s="56">
        <f t="shared" si="28"/>
        <v>69.11920166015625</v>
      </c>
      <c r="O362" s="50">
        <f t="shared" si="29"/>
        <v>8.7883398437469396E-3</v>
      </c>
    </row>
    <row r="363" spans="1:15">
      <c r="A363" s="47"/>
      <c r="B363">
        <v>2023</v>
      </c>
      <c r="C363">
        <v>7</v>
      </c>
      <c r="D363">
        <v>11</v>
      </c>
      <c r="E363">
        <v>60136</v>
      </c>
      <c r="F363">
        <v>0.19470000000000001</v>
      </c>
      <c r="G363">
        <v>0.46089999999999998</v>
      </c>
      <c r="H363">
        <v>5.6239999999999998E-2</v>
      </c>
      <c r="I363" s="40">
        <v>37</v>
      </c>
      <c r="J363" s="56">
        <f t="shared" si="26"/>
        <v>69.183999999999997</v>
      </c>
      <c r="L363" s="57">
        <f t="shared" si="27"/>
        <v>2023.5277777777778</v>
      </c>
      <c r="M363" s="56">
        <f t="shared" si="25"/>
        <v>69.127759999999995</v>
      </c>
      <c r="N363" s="56">
        <f t="shared" si="28"/>
        <v>69.11700439453125</v>
      </c>
      <c r="O363" s="50">
        <f t="shared" si="29"/>
        <v>1.0755605468744989E-2</v>
      </c>
    </row>
    <row r="364" spans="1:15">
      <c r="A364" s="47"/>
      <c r="B364">
        <v>2023</v>
      </c>
      <c r="C364">
        <v>7</v>
      </c>
      <c r="D364">
        <v>12</v>
      </c>
      <c r="E364">
        <v>60137</v>
      </c>
      <c r="F364">
        <v>0.19639999999999999</v>
      </c>
      <c r="G364">
        <v>0.46</v>
      </c>
      <c r="H364">
        <v>5.6710000000000003E-2</v>
      </c>
      <c r="I364" s="40">
        <v>37</v>
      </c>
      <c r="J364" s="56">
        <f t="shared" si="26"/>
        <v>69.183999999999997</v>
      </c>
      <c r="L364" s="57">
        <f t="shared" si="27"/>
        <v>2023.5305555555556</v>
      </c>
      <c r="M364" s="56">
        <f t="shared" si="25"/>
        <v>69.127290000000002</v>
      </c>
      <c r="N364" s="56">
        <f t="shared" si="28"/>
        <v>69.11480712890625</v>
      </c>
      <c r="O364" s="50">
        <f t="shared" si="29"/>
        <v>1.2482871093752124E-2</v>
      </c>
    </row>
    <row r="365" spans="1:15">
      <c r="A365" s="47"/>
      <c r="B365">
        <v>2023</v>
      </c>
      <c r="C365">
        <v>7</v>
      </c>
      <c r="D365">
        <v>13</v>
      </c>
      <c r="E365">
        <v>60138</v>
      </c>
      <c r="F365">
        <v>0.19800000000000001</v>
      </c>
      <c r="G365">
        <v>0.45910000000000001</v>
      </c>
      <c r="H365">
        <v>5.747E-2</v>
      </c>
      <c r="I365" s="40">
        <v>37</v>
      </c>
      <c r="J365" s="56">
        <f t="shared" si="26"/>
        <v>69.183999999999997</v>
      </c>
      <c r="L365" s="57">
        <f t="shared" si="27"/>
        <v>2023.5333333333333</v>
      </c>
      <c r="M365" s="56">
        <f t="shared" si="25"/>
        <v>69.126530000000002</v>
      </c>
      <c r="N365" s="56">
        <f t="shared" si="28"/>
        <v>69.11309814453125</v>
      </c>
      <c r="O365" s="50">
        <f t="shared" si="29"/>
        <v>1.3431855468752474E-2</v>
      </c>
    </row>
    <row r="366" spans="1:15">
      <c r="A366" s="47"/>
      <c r="B366">
        <v>2023</v>
      </c>
      <c r="C366">
        <v>7</v>
      </c>
      <c r="D366">
        <v>14</v>
      </c>
      <c r="E366">
        <v>60139</v>
      </c>
      <c r="F366">
        <v>0.19969999999999999</v>
      </c>
      <c r="G366">
        <v>0.45810000000000001</v>
      </c>
      <c r="H366">
        <v>5.8450000000000002E-2</v>
      </c>
      <c r="I366" s="40">
        <v>37</v>
      </c>
      <c r="J366" s="56">
        <f t="shared" si="26"/>
        <v>69.183999999999997</v>
      </c>
      <c r="L366" s="57">
        <f t="shared" si="27"/>
        <v>2023.536111111111</v>
      </c>
      <c r="M366" s="56">
        <f t="shared" si="25"/>
        <v>69.125550000000004</v>
      </c>
      <c r="N366" s="56">
        <f t="shared" si="28"/>
        <v>69.11090087890625</v>
      </c>
      <c r="O366" s="50">
        <f t="shared" si="29"/>
        <v>1.4649121093754047E-2</v>
      </c>
    </row>
    <row r="367" spans="1:15">
      <c r="I367" s="40"/>
      <c r="J367" s="56"/>
      <c r="M367" s="57"/>
    </row>
    <row r="368" spans="1:15">
      <c r="I368" s="40"/>
      <c r="J368" s="56"/>
      <c r="M368" s="57"/>
    </row>
    <row r="369" spans="2:13">
      <c r="B369"/>
      <c r="C369"/>
      <c r="D369"/>
      <c r="E369"/>
      <c r="H369"/>
      <c r="I369" s="40"/>
      <c r="J369" s="56"/>
    </row>
    <row r="370" spans="2:13">
      <c r="I370" s="40"/>
      <c r="J370" s="56"/>
      <c r="M370" s="57"/>
    </row>
    <row r="371" spans="2:13">
      <c r="I371" s="40"/>
      <c r="J371" s="56"/>
      <c r="M371" s="57"/>
    </row>
    <row r="372" spans="2:13">
      <c r="M372" s="57"/>
    </row>
    <row r="373" spans="2:13">
      <c r="M373" s="57"/>
    </row>
    <row r="374" spans="2:13">
      <c r="M374" s="57"/>
    </row>
    <row r="375" spans="2:13">
      <c r="M375" s="57"/>
    </row>
    <row r="376" spans="2:13">
      <c r="M376" s="57"/>
    </row>
    <row r="377" spans="2:13">
      <c r="M377" s="57"/>
    </row>
    <row r="378" spans="2:13">
      <c r="M378" s="57"/>
    </row>
    <row r="379" spans="2:13">
      <c r="M379" s="57"/>
    </row>
    <row r="380" spans="2:13">
      <c r="M380" s="57"/>
    </row>
    <row r="381" spans="2:13">
      <c r="M381" s="57"/>
    </row>
    <row r="382" spans="2:13">
      <c r="M382" s="57"/>
    </row>
    <row r="383" spans="2:13">
      <c r="M383" s="57"/>
    </row>
    <row r="384" spans="2:13">
      <c r="M384" s="57"/>
    </row>
    <row r="385" spans="13:13">
      <c r="M385" s="57"/>
    </row>
    <row r="386" spans="13:13">
      <c r="M386" s="57"/>
    </row>
    <row r="387" spans="13:13">
      <c r="M387" s="57"/>
    </row>
    <row r="388" spans="13:13">
      <c r="M388" s="5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2832-ECF0-4CA0-B1E3-719C401405D9}">
  <dimension ref="A1:AN388"/>
  <sheetViews>
    <sheetView zoomScale="85" zoomScaleNormal="85" workbookViewId="0">
      <selection activeCell="A2" sqref="A2"/>
    </sheetView>
  </sheetViews>
  <sheetFormatPr defaultRowHeight="15"/>
  <cols>
    <col min="2" max="4" width="9.140625" style="38"/>
    <col min="5" max="5" width="14.5703125" style="39" customWidth="1"/>
    <col min="8" max="8" width="13.5703125" style="50" customWidth="1"/>
    <col min="9" max="9" width="14.7109375" style="38" customWidth="1"/>
    <col min="10" max="10" width="9.140625" style="54"/>
    <col min="11" max="11" width="3" style="54" customWidth="1"/>
    <col min="12" max="12" width="13" style="57" customWidth="1"/>
    <col min="13" max="13" width="9.140625" style="56"/>
    <col min="14" max="14" width="14.7109375" style="56" bestFit="1" customWidth="1"/>
    <col min="15" max="17" width="9.140625" style="50"/>
    <col min="19" max="19" width="24" style="52" bestFit="1" customWidth="1"/>
  </cols>
  <sheetData>
    <row r="1" spans="1:27">
      <c r="B1" s="42" t="s">
        <v>2</v>
      </c>
      <c r="C1" s="42" t="s">
        <v>3</v>
      </c>
      <c r="D1" s="42" t="s">
        <v>32</v>
      </c>
      <c r="E1" s="43" t="s">
        <v>22</v>
      </c>
      <c r="F1" s="44" t="s">
        <v>23</v>
      </c>
      <c r="G1" s="45" t="s">
        <v>24</v>
      </c>
      <c r="H1" s="48" t="s">
        <v>25</v>
      </c>
      <c r="I1" s="42" t="s">
        <v>34</v>
      </c>
      <c r="J1" s="53" t="s">
        <v>33</v>
      </c>
      <c r="L1" s="53" t="s">
        <v>38</v>
      </c>
      <c r="M1" s="55" t="s">
        <v>35</v>
      </c>
      <c r="N1" s="55" t="s">
        <v>39</v>
      </c>
      <c r="O1" s="48" t="s">
        <v>40</v>
      </c>
      <c r="P1" s="48"/>
      <c r="Q1" s="48"/>
    </row>
    <row r="2" spans="1:27">
      <c r="A2" s="47"/>
      <c r="B2">
        <v>2021</v>
      </c>
      <c r="C2">
        <v>10</v>
      </c>
      <c r="D2">
        <v>15</v>
      </c>
      <c r="E2">
        <v>59502</v>
      </c>
      <c r="F2">
        <v>0.1976</v>
      </c>
      <c r="G2">
        <v>0.26390000000000002</v>
      </c>
      <c r="H2">
        <v>-0.10482</v>
      </c>
      <c r="I2" s="40">
        <v>37</v>
      </c>
      <c r="J2" s="56">
        <f>I2+32.184</f>
        <v>69.183999999999997</v>
      </c>
      <c r="L2" s="57">
        <f>B2+((C2-1) + (D2-1)/30)/12</f>
        <v>2021.7888888888888</v>
      </c>
      <c r="M2" s="56">
        <f t="shared" ref="M2:M65" si="0">J2-H2</f>
        <v>69.288820000000001</v>
      </c>
      <c r="N2" s="56">
        <f>$S$43*POWER(E2,5)+ $S$44*POWER(E2,4) + $S$45*POWER(E2,3) + $S$46*POWER(E2,2) + $S$47*E2 +$S$48</f>
        <v>69.297607421875</v>
      </c>
      <c r="O2" s="50">
        <f>M2-N2</f>
        <v>-8.7874218749988131E-3</v>
      </c>
    </row>
    <row r="3" spans="1:27">
      <c r="A3" s="47"/>
      <c r="B3">
        <v>2021</v>
      </c>
      <c r="C3">
        <v>10</v>
      </c>
      <c r="D3">
        <v>16</v>
      </c>
      <c r="E3">
        <v>59503</v>
      </c>
      <c r="F3">
        <v>0.1958</v>
      </c>
      <c r="G3">
        <v>0.2631</v>
      </c>
      <c r="H3">
        <v>-0.10471</v>
      </c>
      <c r="I3" s="40">
        <v>37</v>
      </c>
      <c r="J3" s="56">
        <f t="shared" ref="J3:J66" si="1">I3+32.184</f>
        <v>69.183999999999997</v>
      </c>
      <c r="L3" s="57">
        <f t="shared" ref="L3:L66" si="2">B3+((C3-1) + (D3-1)/30)/12</f>
        <v>2021.7916666666667</v>
      </c>
      <c r="M3" s="56">
        <f t="shared" si="0"/>
        <v>69.288709999999995</v>
      </c>
      <c r="N3" s="56">
        <f t="shared" ref="N3:N66" si="3">$S$43*POWER(E3,5)+ $S$44*POWER(E3,4) + $S$45*POWER(E3,3) + $S$46*POWER(E3,2) + $S$47*E3 +$S$48</f>
        <v>69.297607421875</v>
      </c>
      <c r="O3" s="50">
        <f t="shared" ref="O3:O66" si="4">M3-N3</f>
        <v>-8.8974218750053069E-3</v>
      </c>
      <c r="R3" s="47" t="s">
        <v>56</v>
      </c>
      <c r="AA3" t="s">
        <v>57</v>
      </c>
    </row>
    <row r="4" spans="1:27">
      <c r="A4" s="47"/>
      <c r="B4">
        <v>2021</v>
      </c>
      <c r="C4">
        <v>10</v>
      </c>
      <c r="D4">
        <v>17</v>
      </c>
      <c r="E4">
        <v>59504</v>
      </c>
      <c r="F4">
        <v>0.19409999999999999</v>
      </c>
      <c r="G4">
        <v>0.26229999999999998</v>
      </c>
      <c r="H4">
        <v>-0.10476000000000001</v>
      </c>
      <c r="I4" s="40">
        <v>37</v>
      </c>
      <c r="J4" s="56">
        <f t="shared" si="1"/>
        <v>69.183999999999997</v>
      </c>
      <c r="L4" s="57">
        <f t="shared" si="2"/>
        <v>2021.7944444444445</v>
      </c>
      <c r="M4" s="56">
        <f t="shared" si="0"/>
        <v>69.288759999999996</v>
      </c>
      <c r="N4" s="56">
        <f t="shared" si="3"/>
        <v>69.299560546875</v>
      </c>
      <c r="O4" s="50">
        <f t="shared" si="4"/>
        <v>-1.0800546875003647E-2</v>
      </c>
      <c r="R4" s="47" t="s">
        <v>43</v>
      </c>
    </row>
    <row r="5" spans="1:27">
      <c r="A5" s="47"/>
      <c r="B5">
        <v>2021</v>
      </c>
      <c r="C5">
        <v>10</v>
      </c>
      <c r="D5">
        <v>18</v>
      </c>
      <c r="E5">
        <v>59505</v>
      </c>
      <c r="F5">
        <v>0.19239999999999999</v>
      </c>
      <c r="G5">
        <v>0.26140000000000002</v>
      </c>
      <c r="H5">
        <v>-0.10495</v>
      </c>
      <c r="I5" s="40">
        <v>37</v>
      </c>
      <c r="J5" s="56">
        <f t="shared" si="1"/>
        <v>69.183999999999997</v>
      </c>
      <c r="L5" s="57">
        <f t="shared" si="2"/>
        <v>2021.7972222222222</v>
      </c>
      <c r="M5" s="56">
        <f t="shared" si="0"/>
        <v>69.28895</v>
      </c>
      <c r="N5" s="56">
        <f t="shared" si="3"/>
        <v>69.299072265625</v>
      </c>
      <c r="O5" s="50">
        <f t="shared" si="4"/>
        <v>-1.0122265625000182E-2</v>
      </c>
    </row>
    <row r="6" spans="1:27">
      <c r="A6" s="47"/>
      <c r="B6">
        <v>2021</v>
      </c>
      <c r="C6">
        <v>10</v>
      </c>
      <c r="D6">
        <v>19</v>
      </c>
      <c r="E6">
        <v>59506</v>
      </c>
      <c r="F6">
        <v>0.1908</v>
      </c>
      <c r="G6">
        <v>0.2606</v>
      </c>
      <c r="H6">
        <v>-0.10523</v>
      </c>
      <c r="I6" s="40">
        <v>37</v>
      </c>
      <c r="J6" s="56">
        <f t="shared" si="1"/>
        <v>69.183999999999997</v>
      </c>
      <c r="L6" s="57">
        <f t="shared" si="2"/>
        <v>2021.8</v>
      </c>
      <c r="M6" s="56">
        <f t="shared" si="0"/>
        <v>69.289230000000003</v>
      </c>
      <c r="N6" s="56">
        <f t="shared" si="3"/>
        <v>69.300048828125</v>
      </c>
      <c r="O6" s="50">
        <f t="shared" si="4"/>
        <v>-1.0818828124996571E-2</v>
      </c>
      <c r="R6" s="47"/>
    </row>
    <row r="7" spans="1:27">
      <c r="A7" s="47"/>
      <c r="B7">
        <v>2021</v>
      </c>
      <c r="C7">
        <v>10</v>
      </c>
      <c r="D7">
        <v>20</v>
      </c>
      <c r="E7">
        <v>59507</v>
      </c>
      <c r="F7">
        <v>0.18909999999999999</v>
      </c>
      <c r="G7">
        <v>0.25990000000000002</v>
      </c>
      <c r="H7">
        <v>-0.10553</v>
      </c>
      <c r="I7" s="40">
        <v>37</v>
      </c>
      <c r="J7" s="56">
        <f t="shared" si="1"/>
        <v>69.183999999999997</v>
      </c>
      <c r="L7" s="57">
        <f t="shared" si="2"/>
        <v>2021.8027777777777</v>
      </c>
      <c r="M7" s="56">
        <f t="shared" si="0"/>
        <v>69.289529999999999</v>
      </c>
      <c r="N7" s="56">
        <f t="shared" si="3"/>
        <v>69.300537109375</v>
      </c>
      <c r="O7" s="50">
        <f t="shared" si="4"/>
        <v>-1.1007109375000823E-2</v>
      </c>
      <c r="R7" s="47"/>
    </row>
    <row r="8" spans="1:27">
      <c r="A8" s="47"/>
      <c r="B8">
        <v>2021</v>
      </c>
      <c r="C8">
        <v>10</v>
      </c>
      <c r="D8">
        <v>21</v>
      </c>
      <c r="E8">
        <v>59508</v>
      </c>
      <c r="F8">
        <v>0.18740000000000001</v>
      </c>
      <c r="G8">
        <v>0.2591</v>
      </c>
      <c r="H8">
        <v>-0.10576000000000001</v>
      </c>
      <c r="I8" s="40">
        <v>37</v>
      </c>
      <c r="J8" s="56">
        <f t="shared" si="1"/>
        <v>69.183999999999997</v>
      </c>
      <c r="L8" s="57">
        <f t="shared" si="2"/>
        <v>2021.8055555555557</v>
      </c>
      <c r="M8" s="56">
        <f t="shared" si="0"/>
        <v>69.289760000000001</v>
      </c>
      <c r="N8" s="56">
        <f t="shared" si="3"/>
        <v>69.301025390625</v>
      </c>
      <c r="O8" s="50">
        <f t="shared" si="4"/>
        <v>-1.1265390624998872E-2</v>
      </c>
    </row>
    <row r="9" spans="1:27">
      <c r="A9" s="47"/>
      <c r="B9">
        <v>2021</v>
      </c>
      <c r="C9">
        <v>10</v>
      </c>
      <c r="D9">
        <v>22</v>
      </c>
      <c r="E9">
        <v>59509</v>
      </c>
      <c r="F9">
        <v>0.1857</v>
      </c>
      <c r="G9">
        <v>0.25840000000000002</v>
      </c>
      <c r="H9">
        <v>-0.10587000000000001</v>
      </c>
      <c r="I9" s="40">
        <v>37</v>
      </c>
      <c r="J9" s="56">
        <f t="shared" si="1"/>
        <v>69.183999999999997</v>
      </c>
      <c r="L9" s="57">
        <f t="shared" si="2"/>
        <v>2021.8083333333334</v>
      </c>
      <c r="M9" s="56">
        <f t="shared" si="0"/>
        <v>69.289869999999993</v>
      </c>
      <c r="N9" s="56">
        <f t="shared" si="3"/>
        <v>69.301513671875</v>
      </c>
      <c r="O9" s="50">
        <f t="shared" si="4"/>
        <v>-1.1643671875006589E-2</v>
      </c>
    </row>
    <row r="10" spans="1:27">
      <c r="A10" s="47"/>
      <c r="B10">
        <v>2021</v>
      </c>
      <c r="C10">
        <v>10</v>
      </c>
      <c r="D10">
        <v>23</v>
      </c>
      <c r="E10">
        <v>59510</v>
      </c>
      <c r="F10">
        <v>0.184</v>
      </c>
      <c r="G10">
        <v>0.2576</v>
      </c>
      <c r="H10">
        <v>-0.10582</v>
      </c>
      <c r="I10" s="40">
        <v>37</v>
      </c>
      <c r="J10" s="56">
        <f t="shared" si="1"/>
        <v>69.183999999999997</v>
      </c>
      <c r="L10" s="57">
        <f t="shared" si="2"/>
        <v>2021.8111111111111</v>
      </c>
      <c r="M10" s="56">
        <f t="shared" si="0"/>
        <v>69.289819999999992</v>
      </c>
      <c r="N10" s="56">
        <f t="shared" si="3"/>
        <v>69.301513671875</v>
      </c>
      <c r="O10" s="50">
        <f t="shared" si="4"/>
        <v>-1.1693671875008249E-2</v>
      </c>
    </row>
    <row r="11" spans="1:27">
      <c r="A11" s="47"/>
      <c r="B11">
        <v>2021</v>
      </c>
      <c r="C11">
        <v>10</v>
      </c>
      <c r="D11">
        <v>24</v>
      </c>
      <c r="E11">
        <v>59511</v>
      </c>
      <c r="F11">
        <v>0.18229999999999999</v>
      </c>
      <c r="G11">
        <v>0.25690000000000002</v>
      </c>
      <c r="H11">
        <v>-0.10559</v>
      </c>
      <c r="I11" s="40">
        <v>37</v>
      </c>
      <c r="J11" s="56">
        <f t="shared" si="1"/>
        <v>69.183999999999997</v>
      </c>
      <c r="L11" s="57">
        <f t="shared" si="2"/>
        <v>2021.8138888888889</v>
      </c>
      <c r="M11" s="56">
        <f t="shared" si="0"/>
        <v>69.289590000000004</v>
      </c>
      <c r="N11" s="56">
        <f t="shared" si="3"/>
        <v>69.302490234375</v>
      </c>
      <c r="O11" s="50">
        <f t="shared" si="4"/>
        <v>-1.2900234374995989E-2</v>
      </c>
    </row>
    <row r="12" spans="1:27">
      <c r="A12" s="47"/>
      <c r="B12">
        <v>2021</v>
      </c>
      <c r="C12">
        <v>10</v>
      </c>
      <c r="D12">
        <v>25</v>
      </c>
      <c r="E12">
        <v>59512</v>
      </c>
      <c r="F12">
        <v>0.1807</v>
      </c>
      <c r="G12">
        <v>0.25609999999999999</v>
      </c>
      <c r="H12">
        <v>-0.10519000000000001</v>
      </c>
      <c r="I12" s="40">
        <v>37</v>
      </c>
      <c r="J12" s="56">
        <f t="shared" si="1"/>
        <v>69.183999999999997</v>
      </c>
      <c r="L12" s="57">
        <f t="shared" si="2"/>
        <v>2021.8166666666666</v>
      </c>
      <c r="M12" s="56">
        <f t="shared" si="0"/>
        <v>69.289189999999991</v>
      </c>
      <c r="N12" s="56">
        <f t="shared" si="3"/>
        <v>69.301513671875</v>
      </c>
      <c r="O12" s="50">
        <f t="shared" si="4"/>
        <v>-1.2323671875009268E-2</v>
      </c>
    </row>
    <row r="13" spans="1:27">
      <c r="A13" s="47"/>
      <c r="B13">
        <v>2021</v>
      </c>
      <c r="C13">
        <v>10</v>
      </c>
      <c r="D13">
        <v>26</v>
      </c>
      <c r="E13">
        <v>59513</v>
      </c>
      <c r="F13">
        <v>0.17910000000000001</v>
      </c>
      <c r="G13">
        <v>0.2555</v>
      </c>
      <c r="H13">
        <v>-0.10469000000000001</v>
      </c>
      <c r="I13" s="40">
        <v>37</v>
      </c>
      <c r="J13" s="56">
        <f t="shared" si="1"/>
        <v>69.183999999999997</v>
      </c>
      <c r="L13" s="57">
        <f t="shared" si="2"/>
        <v>2021.8194444444443</v>
      </c>
      <c r="M13" s="56">
        <f t="shared" si="0"/>
        <v>69.288690000000003</v>
      </c>
      <c r="N13" s="56">
        <f t="shared" si="3"/>
        <v>69.302978515625</v>
      </c>
      <c r="O13" s="50">
        <f t="shared" si="4"/>
        <v>-1.4288515624997444E-2</v>
      </c>
    </row>
    <row r="14" spans="1:27">
      <c r="A14" s="47"/>
      <c r="B14">
        <v>2021</v>
      </c>
      <c r="C14">
        <v>10</v>
      </c>
      <c r="D14">
        <v>27</v>
      </c>
      <c r="E14">
        <v>59514</v>
      </c>
      <c r="F14">
        <v>0.17749999999999999</v>
      </c>
      <c r="G14">
        <v>0.25490000000000002</v>
      </c>
      <c r="H14">
        <v>-0.10417999999999999</v>
      </c>
      <c r="I14" s="40">
        <v>37</v>
      </c>
      <c r="J14" s="56">
        <f t="shared" si="1"/>
        <v>69.183999999999997</v>
      </c>
      <c r="L14" s="57">
        <f t="shared" si="2"/>
        <v>2021.8222222222223</v>
      </c>
      <c r="M14" s="56">
        <f t="shared" si="0"/>
        <v>69.288179999999997</v>
      </c>
      <c r="N14" s="56">
        <f t="shared" si="3"/>
        <v>69.302978515625</v>
      </c>
      <c r="O14" s="50">
        <f t="shared" si="4"/>
        <v>-1.4798515625003006E-2</v>
      </c>
    </row>
    <row r="15" spans="1:27">
      <c r="A15" s="47"/>
      <c r="B15">
        <v>2021</v>
      </c>
      <c r="C15">
        <v>10</v>
      </c>
      <c r="D15">
        <v>28</v>
      </c>
      <c r="E15">
        <v>59515</v>
      </c>
      <c r="F15">
        <v>0.17580000000000001</v>
      </c>
      <c r="G15">
        <v>0.25430000000000003</v>
      </c>
      <c r="H15">
        <v>-0.10371</v>
      </c>
      <c r="I15" s="40">
        <v>37</v>
      </c>
      <c r="J15" s="56">
        <f t="shared" si="1"/>
        <v>69.183999999999997</v>
      </c>
      <c r="L15" s="57">
        <f t="shared" si="2"/>
        <v>2021.825</v>
      </c>
      <c r="M15" s="56">
        <f t="shared" si="0"/>
        <v>69.287710000000004</v>
      </c>
      <c r="N15" s="56">
        <f t="shared" si="3"/>
        <v>69.302978515625</v>
      </c>
      <c r="O15" s="50">
        <f t="shared" si="4"/>
        <v>-1.5268515624995871E-2</v>
      </c>
    </row>
    <row r="16" spans="1:27">
      <c r="A16" s="47"/>
      <c r="B16">
        <v>2021</v>
      </c>
      <c r="C16">
        <v>10</v>
      </c>
      <c r="D16">
        <v>29</v>
      </c>
      <c r="E16">
        <v>59516</v>
      </c>
      <c r="F16">
        <v>0.17399999999999999</v>
      </c>
      <c r="G16">
        <v>0.25380000000000003</v>
      </c>
      <c r="H16">
        <v>-0.10335</v>
      </c>
      <c r="I16" s="40">
        <v>37</v>
      </c>
      <c r="J16" s="56">
        <f t="shared" si="1"/>
        <v>69.183999999999997</v>
      </c>
      <c r="L16" s="57">
        <f t="shared" si="2"/>
        <v>2021.8277777777778</v>
      </c>
      <c r="M16" s="56">
        <f t="shared" si="0"/>
        <v>69.287350000000004</v>
      </c>
      <c r="N16" s="56">
        <f t="shared" si="3"/>
        <v>69.303466796875</v>
      </c>
      <c r="O16" s="50">
        <f t="shared" si="4"/>
        <v>-1.6116796874996453E-2</v>
      </c>
    </row>
    <row r="17" spans="1:15">
      <c r="A17" s="47"/>
      <c r="B17">
        <v>2021</v>
      </c>
      <c r="C17">
        <v>10</v>
      </c>
      <c r="D17">
        <v>30</v>
      </c>
      <c r="E17">
        <v>59517</v>
      </c>
      <c r="F17">
        <v>0.17230000000000001</v>
      </c>
      <c r="G17">
        <v>0.25319999999999998</v>
      </c>
      <c r="H17">
        <v>-0.10315000000000001</v>
      </c>
      <c r="I17" s="40">
        <v>37</v>
      </c>
      <c r="J17" s="56">
        <f t="shared" si="1"/>
        <v>69.183999999999997</v>
      </c>
      <c r="L17" s="57">
        <f t="shared" si="2"/>
        <v>2021.8305555555555</v>
      </c>
      <c r="M17" s="56">
        <f t="shared" si="0"/>
        <v>69.287149999999997</v>
      </c>
      <c r="N17" s="56">
        <f t="shared" si="3"/>
        <v>69.304931640625</v>
      </c>
      <c r="O17" s="50">
        <f t="shared" si="4"/>
        <v>-1.7781640625003092E-2</v>
      </c>
    </row>
    <row r="18" spans="1:15">
      <c r="A18" s="47"/>
      <c r="B18">
        <v>2021</v>
      </c>
      <c r="C18">
        <v>10</v>
      </c>
      <c r="D18">
        <v>31</v>
      </c>
      <c r="E18">
        <v>59518</v>
      </c>
      <c r="F18">
        <v>0.17050000000000001</v>
      </c>
      <c r="G18">
        <v>0.25269999999999998</v>
      </c>
      <c r="H18">
        <v>-0.10315000000000001</v>
      </c>
      <c r="I18" s="40">
        <v>37</v>
      </c>
      <c r="J18" s="56">
        <f t="shared" si="1"/>
        <v>69.183999999999997</v>
      </c>
      <c r="L18" s="57">
        <f t="shared" si="2"/>
        <v>2021.8333333333333</v>
      </c>
      <c r="M18" s="56">
        <f t="shared" si="0"/>
        <v>69.287149999999997</v>
      </c>
      <c r="N18" s="56">
        <f t="shared" si="3"/>
        <v>69.303466796875</v>
      </c>
      <c r="O18" s="50">
        <f t="shared" si="4"/>
        <v>-1.6316796875003092E-2</v>
      </c>
    </row>
    <row r="19" spans="1:15">
      <c r="A19" s="47"/>
      <c r="B19">
        <v>2021</v>
      </c>
      <c r="C19">
        <v>11</v>
      </c>
      <c r="D19">
        <v>1</v>
      </c>
      <c r="E19">
        <v>59519</v>
      </c>
      <c r="F19">
        <v>0.16869999999999999</v>
      </c>
      <c r="G19">
        <v>0.25209999999999999</v>
      </c>
      <c r="H19">
        <v>-0.10339</v>
      </c>
      <c r="I19" s="40">
        <v>37</v>
      </c>
      <c r="J19" s="56">
        <f t="shared" si="1"/>
        <v>69.183999999999997</v>
      </c>
      <c r="L19" s="57">
        <f t="shared" si="2"/>
        <v>2021.8333333333333</v>
      </c>
      <c r="M19" s="56">
        <f t="shared" si="0"/>
        <v>69.287390000000002</v>
      </c>
      <c r="N19" s="56">
        <f t="shared" si="3"/>
        <v>69.304931640625</v>
      </c>
      <c r="O19" s="50">
        <f t="shared" si="4"/>
        <v>-1.7541640624997967E-2</v>
      </c>
    </row>
    <row r="20" spans="1:15">
      <c r="A20" s="47"/>
      <c r="B20">
        <v>2021</v>
      </c>
      <c r="C20">
        <v>11</v>
      </c>
      <c r="D20">
        <v>2</v>
      </c>
      <c r="E20">
        <v>59520</v>
      </c>
      <c r="F20">
        <v>0.1668</v>
      </c>
      <c r="G20">
        <v>0.2515</v>
      </c>
      <c r="H20">
        <v>-0.10387</v>
      </c>
      <c r="I20" s="40">
        <v>37</v>
      </c>
      <c r="J20" s="56">
        <f t="shared" si="1"/>
        <v>69.183999999999997</v>
      </c>
      <c r="L20" s="57">
        <f t="shared" si="2"/>
        <v>2021.8361111111112</v>
      </c>
      <c r="M20" s="56">
        <f t="shared" si="0"/>
        <v>69.287869999999998</v>
      </c>
      <c r="N20" s="56">
        <f t="shared" si="3"/>
        <v>69.304443359375</v>
      </c>
      <c r="O20" s="50">
        <f t="shared" si="4"/>
        <v>-1.6573359375001928E-2</v>
      </c>
    </row>
    <row r="21" spans="1:15">
      <c r="A21" s="47"/>
      <c r="B21">
        <v>2021</v>
      </c>
      <c r="C21">
        <v>11</v>
      </c>
      <c r="D21">
        <v>3</v>
      </c>
      <c r="E21">
        <v>59521</v>
      </c>
      <c r="F21">
        <v>0.16500000000000001</v>
      </c>
      <c r="G21">
        <v>0.25090000000000001</v>
      </c>
      <c r="H21">
        <v>-0.10451000000000001</v>
      </c>
      <c r="I21" s="40">
        <v>37</v>
      </c>
      <c r="J21" s="56">
        <f t="shared" si="1"/>
        <v>69.183999999999997</v>
      </c>
      <c r="L21" s="57">
        <f t="shared" si="2"/>
        <v>2021.838888888889</v>
      </c>
      <c r="M21" s="56">
        <f t="shared" si="0"/>
        <v>69.288510000000002</v>
      </c>
      <c r="N21" s="56">
        <f t="shared" si="3"/>
        <v>69.304931640625</v>
      </c>
      <c r="O21" s="50">
        <f t="shared" si="4"/>
        <v>-1.6421640624997735E-2</v>
      </c>
    </row>
    <row r="22" spans="1:15">
      <c r="A22" s="47"/>
      <c r="B22">
        <v>2021</v>
      </c>
      <c r="C22">
        <v>11</v>
      </c>
      <c r="D22">
        <v>4</v>
      </c>
      <c r="E22">
        <v>59522</v>
      </c>
      <c r="F22">
        <v>0.16320000000000001</v>
      </c>
      <c r="G22">
        <v>0.25040000000000001</v>
      </c>
      <c r="H22">
        <v>-0.10519000000000001</v>
      </c>
      <c r="I22" s="40">
        <v>37</v>
      </c>
      <c r="J22" s="56">
        <f t="shared" si="1"/>
        <v>69.183999999999997</v>
      </c>
      <c r="L22" s="57">
        <f t="shared" si="2"/>
        <v>2021.8416666666667</v>
      </c>
      <c r="M22" s="56">
        <f t="shared" si="0"/>
        <v>69.289189999999991</v>
      </c>
      <c r="N22" s="56">
        <f t="shared" si="3"/>
        <v>69.304443359375</v>
      </c>
      <c r="O22" s="50">
        <f t="shared" si="4"/>
        <v>-1.5253359375009268E-2</v>
      </c>
    </row>
    <row r="23" spans="1:15">
      <c r="A23" s="47"/>
      <c r="B23">
        <v>2021</v>
      </c>
      <c r="C23">
        <v>11</v>
      </c>
      <c r="D23">
        <v>5</v>
      </c>
      <c r="E23">
        <v>59523</v>
      </c>
      <c r="F23">
        <v>0.16139999999999999</v>
      </c>
      <c r="G23">
        <v>0.24990000000000001</v>
      </c>
      <c r="H23">
        <v>-0.10575</v>
      </c>
      <c r="I23" s="40">
        <v>37</v>
      </c>
      <c r="J23" s="56">
        <f t="shared" si="1"/>
        <v>69.183999999999997</v>
      </c>
      <c r="L23" s="57">
        <f t="shared" si="2"/>
        <v>2021.8444444444444</v>
      </c>
      <c r="M23" s="56">
        <f t="shared" si="0"/>
        <v>69.289749999999998</v>
      </c>
      <c r="N23" s="56">
        <f t="shared" si="3"/>
        <v>69.304931640625</v>
      </c>
      <c r="O23" s="50">
        <f t="shared" si="4"/>
        <v>-1.5181640625002046E-2</v>
      </c>
    </row>
    <row r="24" spans="1:15">
      <c r="A24" s="47"/>
      <c r="B24">
        <v>2021</v>
      </c>
      <c r="C24">
        <v>11</v>
      </c>
      <c r="D24">
        <v>6</v>
      </c>
      <c r="E24">
        <v>59524</v>
      </c>
      <c r="F24">
        <v>0.15959999999999999</v>
      </c>
      <c r="G24">
        <v>0.2495</v>
      </c>
      <c r="H24">
        <v>-0.10607999999999999</v>
      </c>
      <c r="I24" s="40">
        <v>37</v>
      </c>
      <c r="J24" s="56">
        <f t="shared" si="1"/>
        <v>69.183999999999997</v>
      </c>
      <c r="L24" s="57">
        <f t="shared" si="2"/>
        <v>2021.8472222222222</v>
      </c>
      <c r="M24" s="56">
        <f t="shared" si="0"/>
        <v>69.290080000000003</v>
      </c>
      <c r="N24" s="56">
        <f t="shared" si="3"/>
        <v>69.304931640625</v>
      </c>
      <c r="O24" s="50">
        <f t="shared" si="4"/>
        <v>-1.4851640624996776E-2</v>
      </c>
    </row>
    <row r="25" spans="1:15">
      <c r="A25" s="47"/>
      <c r="B25">
        <v>2021</v>
      </c>
      <c r="C25">
        <v>11</v>
      </c>
      <c r="D25">
        <v>7</v>
      </c>
      <c r="E25">
        <v>59525</v>
      </c>
      <c r="F25">
        <v>0.15770000000000001</v>
      </c>
      <c r="G25">
        <v>0.24909999999999999</v>
      </c>
      <c r="H25">
        <v>-0.10612000000000001</v>
      </c>
      <c r="I25" s="40">
        <v>37</v>
      </c>
      <c r="J25" s="56">
        <f t="shared" si="1"/>
        <v>69.183999999999997</v>
      </c>
      <c r="L25" s="57">
        <f t="shared" si="2"/>
        <v>2021.85</v>
      </c>
      <c r="M25" s="56">
        <f t="shared" si="0"/>
        <v>69.290120000000002</v>
      </c>
      <c r="N25" s="56">
        <f t="shared" si="3"/>
        <v>69.305419921875</v>
      </c>
      <c r="O25" s="50">
        <f t="shared" si="4"/>
        <v>-1.529992187499829E-2</v>
      </c>
    </row>
    <row r="26" spans="1:15">
      <c r="A26" s="47"/>
      <c r="B26">
        <v>2021</v>
      </c>
      <c r="C26">
        <v>11</v>
      </c>
      <c r="D26">
        <v>8</v>
      </c>
      <c r="E26">
        <v>59526</v>
      </c>
      <c r="F26">
        <v>0.15590000000000001</v>
      </c>
      <c r="G26">
        <v>0.2487</v>
      </c>
      <c r="H26">
        <v>-0.10591</v>
      </c>
      <c r="I26" s="40">
        <v>37</v>
      </c>
      <c r="J26" s="56">
        <f t="shared" si="1"/>
        <v>69.183999999999997</v>
      </c>
      <c r="L26" s="57">
        <f t="shared" si="2"/>
        <v>2021.8527777777779</v>
      </c>
      <c r="M26" s="56">
        <f t="shared" si="0"/>
        <v>69.289909999999992</v>
      </c>
      <c r="N26" s="56">
        <f t="shared" si="3"/>
        <v>69.303955078125</v>
      </c>
      <c r="O26" s="50">
        <f t="shared" si="4"/>
        <v>-1.4045078125008104E-2</v>
      </c>
    </row>
    <row r="27" spans="1:15">
      <c r="A27" s="47"/>
      <c r="B27">
        <v>2021</v>
      </c>
      <c r="C27">
        <v>11</v>
      </c>
      <c r="D27">
        <v>9</v>
      </c>
      <c r="E27">
        <v>59527</v>
      </c>
      <c r="F27">
        <v>0.154</v>
      </c>
      <c r="G27">
        <v>0.24829999999999999</v>
      </c>
      <c r="H27">
        <v>-0.10556</v>
      </c>
      <c r="I27" s="40">
        <v>37</v>
      </c>
      <c r="J27" s="56">
        <f t="shared" si="1"/>
        <v>69.183999999999997</v>
      </c>
      <c r="L27" s="57">
        <f t="shared" si="2"/>
        <v>2021.8555555555556</v>
      </c>
      <c r="M27" s="56">
        <f t="shared" si="0"/>
        <v>69.289559999999994</v>
      </c>
      <c r="N27" s="56">
        <f t="shared" si="3"/>
        <v>69.304931640625</v>
      </c>
      <c r="O27" s="50">
        <f t="shared" si="4"/>
        <v>-1.5371640625005512E-2</v>
      </c>
    </row>
    <row r="28" spans="1:15">
      <c r="A28" s="47"/>
      <c r="B28">
        <v>2021</v>
      </c>
      <c r="C28">
        <v>11</v>
      </c>
      <c r="D28">
        <v>10</v>
      </c>
      <c r="E28">
        <v>59528</v>
      </c>
      <c r="F28">
        <v>0.15210000000000001</v>
      </c>
      <c r="G28">
        <v>0.248</v>
      </c>
      <c r="H28">
        <v>-0.10521</v>
      </c>
      <c r="I28" s="40">
        <v>37</v>
      </c>
      <c r="J28" s="56">
        <f t="shared" si="1"/>
        <v>69.183999999999997</v>
      </c>
      <c r="L28" s="57">
        <f t="shared" si="2"/>
        <v>2021.8583333333333</v>
      </c>
      <c r="M28" s="56">
        <f t="shared" si="0"/>
        <v>69.289209999999997</v>
      </c>
      <c r="N28" s="56">
        <f t="shared" si="3"/>
        <v>69.305419921875</v>
      </c>
      <c r="O28" s="50">
        <f t="shared" si="4"/>
        <v>-1.6209921875002919E-2</v>
      </c>
    </row>
    <row r="29" spans="1:15">
      <c r="A29" s="47"/>
      <c r="B29">
        <v>2021</v>
      </c>
      <c r="C29">
        <v>11</v>
      </c>
      <c r="D29">
        <v>11</v>
      </c>
      <c r="E29">
        <v>59529</v>
      </c>
      <c r="F29">
        <v>0.1502</v>
      </c>
      <c r="G29">
        <v>0.2477</v>
      </c>
      <c r="H29">
        <v>-0.10495</v>
      </c>
      <c r="I29" s="40">
        <v>37</v>
      </c>
      <c r="J29" s="56">
        <f t="shared" si="1"/>
        <v>69.183999999999997</v>
      </c>
      <c r="L29" s="57">
        <f t="shared" si="2"/>
        <v>2021.8611111111111</v>
      </c>
      <c r="M29" s="56">
        <f t="shared" si="0"/>
        <v>69.28895</v>
      </c>
      <c r="N29" s="56">
        <f t="shared" si="3"/>
        <v>69.305908203125</v>
      </c>
      <c r="O29" s="50">
        <f t="shared" si="4"/>
        <v>-1.6958203125000182E-2</v>
      </c>
    </row>
    <row r="30" spans="1:15">
      <c r="A30" s="47"/>
      <c r="B30">
        <v>2021</v>
      </c>
      <c r="C30">
        <v>11</v>
      </c>
      <c r="D30">
        <v>12</v>
      </c>
      <c r="E30">
        <v>59530</v>
      </c>
      <c r="F30">
        <v>0.14829999999999999</v>
      </c>
      <c r="G30">
        <v>0.24740000000000001</v>
      </c>
      <c r="H30">
        <v>-0.10485999999999999</v>
      </c>
      <c r="I30" s="40">
        <v>37</v>
      </c>
      <c r="J30" s="56">
        <f t="shared" si="1"/>
        <v>69.183999999999997</v>
      </c>
      <c r="L30" s="57">
        <f t="shared" si="2"/>
        <v>2021.8638888888888</v>
      </c>
      <c r="M30" s="56">
        <f t="shared" si="0"/>
        <v>69.28886</v>
      </c>
      <c r="N30" s="56">
        <f t="shared" si="3"/>
        <v>69.304443359375</v>
      </c>
      <c r="O30" s="50">
        <f t="shared" si="4"/>
        <v>-1.5583359375000327E-2</v>
      </c>
    </row>
    <row r="31" spans="1:15">
      <c r="A31" s="47"/>
      <c r="B31">
        <v>2021</v>
      </c>
      <c r="C31">
        <v>11</v>
      </c>
      <c r="D31">
        <v>13</v>
      </c>
      <c r="E31">
        <v>59531</v>
      </c>
      <c r="F31">
        <v>0.1464</v>
      </c>
      <c r="G31">
        <v>0.2472</v>
      </c>
      <c r="H31">
        <v>-0.10492</v>
      </c>
      <c r="I31" s="40">
        <v>37</v>
      </c>
      <c r="J31" s="56">
        <f t="shared" si="1"/>
        <v>69.183999999999997</v>
      </c>
      <c r="L31" s="57">
        <f t="shared" si="2"/>
        <v>2021.8666666666666</v>
      </c>
      <c r="M31" s="56">
        <f t="shared" si="0"/>
        <v>69.288920000000005</v>
      </c>
      <c r="N31" s="56">
        <f t="shared" si="3"/>
        <v>69.303955078125</v>
      </c>
      <c r="O31" s="50">
        <f t="shared" si="4"/>
        <v>-1.5035078124995493E-2</v>
      </c>
    </row>
    <row r="32" spans="1:15">
      <c r="A32" s="47"/>
      <c r="B32">
        <v>2021</v>
      </c>
      <c r="C32">
        <v>11</v>
      </c>
      <c r="D32">
        <v>14</v>
      </c>
      <c r="E32">
        <v>59532</v>
      </c>
      <c r="F32">
        <v>0.1444</v>
      </c>
      <c r="G32">
        <v>0.247</v>
      </c>
      <c r="H32">
        <v>-0.10512000000000001</v>
      </c>
      <c r="I32" s="40">
        <v>37</v>
      </c>
      <c r="J32" s="56">
        <f t="shared" si="1"/>
        <v>69.183999999999997</v>
      </c>
      <c r="L32" s="57">
        <f t="shared" si="2"/>
        <v>2021.8694444444445</v>
      </c>
      <c r="M32" s="56">
        <f t="shared" si="0"/>
        <v>69.289119999999997</v>
      </c>
      <c r="N32" s="56">
        <f t="shared" si="3"/>
        <v>69.305419921875</v>
      </c>
      <c r="O32" s="50">
        <f t="shared" si="4"/>
        <v>-1.6299921875003065E-2</v>
      </c>
    </row>
    <row r="33" spans="1:40">
      <c r="A33" s="47"/>
      <c r="B33">
        <v>2021</v>
      </c>
      <c r="C33">
        <v>11</v>
      </c>
      <c r="D33">
        <v>15</v>
      </c>
      <c r="E33">
        <v>59533</v>
      </c>
      <c r="F33">
        <v>0.14249999999999999</v>
      </c>
      <c r="G33">
        <v>0.24679999999999999</v>
      </c>
      <c r="H33">
        <v>-0.10539</v>
      </c>
      <c r="I33" s="40">
        <v>37</v>
      </c>
      <c r="J33" s="56">
        <f t="shared" si="1"/>
        <v>69.183999999999997</v>
      </c>
      <c r="L33" s="57">
        <f t="shared" si="2"/>
        <v>2021.8722222222223</v>
      </c>
      <c r="M33" s="56">
        <f t="shared" si="0"/>
        <v>69.289389999999997</v>
      </c>
      <c r="N33" s="56">
        <f t="shared" si="3"/>
        <v>69.304443359375</v>
      </c>
      <c r="O33" s="50">
        <f t="shared" si="4"/>
        <v>-1.5053359375002628E-2</v>
      </c>
    </row>
    <row r="34" spans="1:40">
      <c r="A34" s="47"/>
      <c r="B34">
        <v>2021</v>
      </c>
      <c r="C34">
        <v>11</v>
      </c>
      <c r="D34">
        <v>16</v>
      </c>
      <c r="E34">
        <v>59534</v>
      </c>
      <c r="F34">
        <v>0.14050000000000001</v>
      </c>
      <c r="G34">
        <v>0.2467</v>
      </c>
      <c r="H34">
        <v>-0.10568</v>
      </c>
      <c r="I34" s="40">
        <v>37</v>
      </c>
      <c r="J34" s="56">
        <f t="shared" si="1"/>
        <v>69.183999999999997</v>
      </c>
      <c r="L34" s="57">
        <f t="shared" si="2"/>
        <v>2021.875</v>
      </c>
      <c r="M34" s="56">
        <f t="shared" si="0"/>
        <v>69.289680000000004</v>
      </c>
      <c r="N34" s="56">
        <f t="shared" si="3"/>
        <v>69.303955078125</v>
      </c>
      <c r="O34" s="50">
        <f t="shared" si="4"/>
        <v>-1.4275078124995844E-2</v>
      </c>
    </row>
    <row r="35" spans="1:40">
      <c r="A35" s="47"/>
      <c r="B35">
        <v>2021</v>
      </c>
      <c r="C35">
        <v>11</v>
      </c>
      <c r="D35">
        <v>17</v>
      </c>
      <c r="E35">
        <v>59535</v>
      </c>
      <c r="F35">
        <v>0.1386</v>
      </c>
      <c r="G35">
        <v>0.2465</v>
      </c>
      <c r="H35">
        <v>-0.10591</v>
      </c>
      <c r="I35" s="40">
        <v>37</v>
      </c>
      <c r="J35" s="56">
        <f t="shared" si="1"/>
        <v>69.183999999999997</v>
      </c>
      <c r="L35" s="57">
        <f t="shared" si="2"/>
        <v>2021.8777777777777</v>
      </c>
      <c r="M35" s="56">
        <f t="shared" si="0"/>
        <v>69.289909999999992</v>
      </c>
      <c r="N35" s="56">
        <f t="shared" si="3"/>
        <v>69.304931640625</v>
      </c>
      <c r="O35" s="50">
        <f t="shared" si="4"/>
        <v>-1.5021640625008104E-2</v>
      </c>
    </row>
    <row r="36" spans="1:40">
      <c r="A36" s="47"/>
      <c r="B36">
        <v>2021</v>
      </c>
      <c r="C36">
        <v>11</v>
      </c>
      <c r="D36">
        <v>18</v>
      </c>
      <c r="E36">
        <v>59536</v>
      </c>
      <c r="F36">
        <v>0.1366</v>
      </c>
      <c r="G36">
        <v>0.24640000000000001</v>
      </c>
      <c r="H36">
        <v>-0.10603</v>
      </c>
      <c r="I36" s="40">
        <v>37</v>
      </c>
      <c r="J36" s="56">
        <f t="shared" si="1"/>
        <v>69.183999999999997</v>
      </c>
      <c r="L36" s="57">
        <f t="shared" si="2"/>
        <v>2021.8805555555555</v>
      </c>
      <c r="M36" s="56">
        <f t="shared" si="0"/>
        <v>69.290030000000002</v>
      </c>
      <c r="N36" s="56">
        <f t="shared" si="3"/>
        <v>69.304443359375</v>
      </c>
      <c r="O36" s="50">
        <f t="shared" si="4"/>
        <v>-1.4413359374998436E-2</v>
      </c>
    </row>
    <row r="37" spans="1:40">
      <c r="A37" s="47"/>
      <c r="B37">
        <v>2021</v>
      </c>
      <c r="C37">
        <v>11</v>
      </c>
      <c r="D37">
        <v>19</v>
      </c>
      <c r="E37">
        <v>59537</v>
      </c>
      <c r="F37">
        <v>0.13469999999999999</v>
      </c>
      <c r="G37">
        <v>0.24640000000000001</v>
      </c>
      <c r="H37">
        <v>-0.10599</v>
      </c>
      <c r="I37" s="40">
        <v>37</v>
      </c>
      <c r="J37" s="56">
        <f t="shared" si="1"/>
        <v>69.183999999999997</v>
      </c>
      <c r="L37" s="57">
        <f t="shared" si="2"/>
        <v>2021.8833333333334</v>
      </c>
      <c r="M37" s="56">
        <f t="shared" si="0"/>
        <v>69.289990000000003</v>
      </c>
      <c r="N37" s="56">
        <f t="shared" si="3"/>
        <v>69.304931640625</v>
      </c>
      <c r="O37" s="50">
        <f t="shared" si="4"/>
        <v>-1.4941640624996921E-2</v>
      </c>
    </row>
    <row r="38" spans="1:40">
      <c r="A38" s="47"/>
      <c r="B38">
        <v>2021</v>
      </c>
      <c r="C38">
        <v>11</v>
      </c>
      <c r="D38">
        <v>20</v>
      </c>
      <c r="E38">
        <v>59538</v>
      </c>
      <c r="F38">
        <v>0.13270000000000001</v>
      </c>
      <c r="G38">
        <v>0.24629999999999999</v>
      </c>
      <c r="H38">
        <v>-0.10577</v>
      </c>
      <c r="I38" s="40">
        <v>37</v>
      </c>
      <c r="J38" s="56">
        <f t="shared" si="1"/>
        <v>69.183999999999997</v>
      </c>
      <c r="L38" s="57">
        <f t="shared" si="2"/>
        <v>2021.8861111111112</v>
      </c>
      <c r="M38" s="56">
        <f t="shared" si="0"/>
        <v>69.289770000000004</v>
      </c>
      <c r="N38" s="56">
        <f t="shared" si="3"/>
        <v>69.305419921875</v>
      </c>
      <c r="O38" s="50">
        <f t="shared" si="4"/>
        <v>-1.5649921874995698E-2</v>
      </c>
    </row>
    <row r="39" spans="1:40">
      <c r="A39" s="47"/>
      <c r="B39">
        <v>2021</v>
      </c>
      <c r="C39">
        <v>11</v>
      </c>
      <c r="D39">
        <v>21</v>
      </c>
      <c r="E39">
        <v>59539</v>
      </c>
      <c r="F39">
        <v>0.1308</v>
      </c>
      <c r="G39">
        <v>0.24640000000000001</v>
      </c>
      <c r="H39">
        <v>-0.10539</v>
      </c>
      <c r="I39" s="40">
        <v>37</v>
      </c>
      <c r="J39" s="56">
        <f t="shared" si="1"/>
        <v>69.183999999999997</v>
      </c>
      <c r="L39" s="57">
        <f t="shared" si="2"/>
        <v>2021.8888888888889</v>
      </c>
      <c r="M39" s="56">
        <f t="shared" si="0"/>
        <v>69.289389999999997</v>
      </c>
      <c r="N39" s="56">
        <f t="shared" si="3"/>
        <v>69.304443359375</v>
      </c>
      <c r="O39" s="50">
        <f t="shared" si="4"/>
        <v>-1.5053359375002628E-2</v>
      </c>
      <c r="AM39" t="s">
        <v>45</v>
      </c>
    </row>
    <row r="40" spans="1:40">
      <c r="A40" s="47"/>
      <c r="B40">
        <v>2021</v>
      </c>
      <c r="C40">
        <v>11</v>
      </c>
      <c r="D40">
        <v>22</v>
      </c>
      <c r="E40">
        <v>59540</v>
      </c>
      <c r="F40">
        <v>0.1288</v>
      </c>
      <c r="G40">
        <v>0.24640000000000001</v>
      </c>
      <c r="H40">
        <v>-0.10487</v>
      </c>
      <c r="I40" s="40">
        <v>37</v>
      </c>
      <c r="J40" s="56">
        <f t="shared" si="1"/>
        <v>69.183999999999997</v>
      </c>
      <c r="L40" s="57">
        <f t="shared" si="2"/>
        <v>2021.8916666666667</v>
      </c>
      <c r="M40" s="56">
        <f t="shared" si="0"/>
        <v>69.288870000000003</v>
      </c>
      <c r="N40" s="56">
        <f t="shared" si="3"/>
        <v>69.303955078125</v>
      </c>
      <c r="O40" s="50">
        <f t="shared" si="4"/>
        <v>-1.5085078124997153E-2</v>
      </c>
      <c r="AM40" t="s">
        <v>44</v>
      </c>
    </row>
    <row r="41" spans="1:40">
      <c r="A41" s="47"/>
      <c r="B41">
        <v>2021</v>
      </c>
      <c r="C41">
        <v>11</v>
      </c>
      <c r="D41">
        <v>23</v>
      </c>
      <c r="E41">
        <v>59541</v>
      </c>
      <c r="F41">
        <v>0.12690000000000001</v>
      </c>
      <c r="G41">
        <v>0.2465</v>
      </c>
      <c r="H41">
        <v>-0.10428</v>
      </c>
      <c r="I41" s="40">
        <v>37</v>
      </c>
      <c r="J41" s="56">
        <f t="shared" si="1"/>
        <v>69.183999999999997</v>
      </c>
      <c r="L41" s="57">
        <f t="shared" si="2"/>
        <v>2021.8944444444444</v>
      </c>
      <c r="M41" s="56">
        <f t="shared" si="0"/>
        <v>69.28828</v>
      </c>
      <c r="N41" s="56">
        <f t="shared" si="3"/>
        <v>69.303955078125</v>
      </c>
      <c r="O41" s="50">
        <f t="shared" si="4"/>
        <v>-1.5675078124999686E-2</v>
      </c>
    </row>
    <row r="42" spans="1:40">
      <c r="A42" s="47"/>
      <c r="B42">
        <v>2021</v>
      </c>
      <c r="C42">
        <v>11</v>
      </c>
      <c r="D42">
        <v>24</v>
      </c>
      <c r="E42">
        <v>59542</v>
      </c>
      <c r="F42">
        <v>0.1249</v>
      </c>
      <c r="G42">
        <v>0.24660000000000001</v>
      </c>
      <c r="H42">
        <v>-0.10367999999999999</v>
      </c>
      <c r="I42" s="40">
        <v>37</v>
      </c>
      <c r="J42" s="56">
        <f t="shared" si="1"/>
        <v>69.183999999999997</v>
      </c>
      <c r="L42" s="57">
        <f t="shared" si="2"/>
        <v>2021.8972222222221</v>
      </c>
      <c r="M42" s="56">
        <f t="shared" si="0"/>
        <v>69.287679999999995</v>
      </c>
      <c r="N42" s="56">
        <f t="shared" si="3"/>
        <v>69.304443359375</v>
      </c>
      <c r="O42" s="50">
        <f t="shared" si="4"/>
        <v>-1.6763359375005393E-2</v>
      </c>
      <c r="S42" s="52" t="s">
        <v>50</v>
      </c>
      <c r="AM42" t="s">
        <v>46</v>
      </c>
      <c r="AN42">
        <v>5.6113626895239598E-2</v>
      </c>
    </row>
    <row r="43" spans="1:40">
      <c r="A43" s="47"/>
      <c r="B43">
        <v>2021</v>
      </c>
      <c r="C43">
        <v>11</v>
      </c>
      <c r="D43">
        <v>25</v>
      </c>
      <c r="E43">
        <v>59543</v>
      </c>
      <c r="F43">
        <v>0.1229</v>
      </c>
      <c r="G43">
        <v>0.2467</v>
      </c>
      <c r="H43">
        <v>-0.10315000000000001</v>
      </c>
      <c r="I43" s="40">
        <v>37</v>
      </c>
      <c r="J43" s="56">
        <f t="shared" si="1"/>
        <v>69.183999999999997</v>
      </c>
      <c r="L43" s="57">
        <f t="shared" si="2"/>
        <v>2021.9</v>
      </c>
      <c r="M43" s="56">
        <f t="shared" si="0"/>
        <v>69.287149999999997</v>
      </c>
      <c r="N43" s="56">
        <f t="shared" si="3"/>
        <v>69.303955078125</v>
      </c>
      <c r="O43" s="50">
        <f t="shared" si="4"/>
        <v>-1.6805078125003092E-2</v>
      </c>
      <c r="S43" s="52">
        <v>9.2633308995996296E-13</v>
      </c>
      <c r="T43" t="s">
        <v>54</v>
      </c>
      <c r="AM43" t="s">
        <v>47</v>
      </c>
      <c r="AN43">
        <v>-339.48488869678403</v>
      </c>
    </row>
    <row r="44" spans="1:40">
      <c r="A44" s="47"/>
      <c r="B44">
        <v>2021</v>
      </c>
      <c r="C44">
        <v>11</v>
      </c>
      <c r="D44">
        <v>26</v>
      </c>
      <c r="E44">
        <v>59544</v>
      </c>
      <c r="F44">
        <v>0.121</v>
      </c>
      <c r="G44">
        <v>0.24679999999999999</v>
      </c>
      <c r="H44">
        <v>-0.10277</v>
      </c>
      <c r="I44" s="40">
        <v>37</v>
      </c>
      <c r="J44" s="56">
        <f t="shared" si="1"/>
        <v>69.183999999999997</v>
      </c>
      <c r="L44" s="57">
        <f t="shared" si="2"/>
        <v>2021.9027777777778</v>
      </c>
      <c r="M44" s="56">
        <f t="shared" si="0"/>
        <v>69.286770000000004</v>
      </c>
      <c r="N44" s="56">
        <f t="shared" si="3"/>
        <v>69.304443359375</v>
      </c>
      <c r="O44" s="50">
        <f t="shared" si="4"/>
        <v>-1.7673359374995812E-2</v>
      </c>
      <c r="S44" s="52">
        <v>-2.7635164610127798E-7</v>
      </c>
      <c r="T44" t="s">
        <v>51</v>
      </c>
      <c r="AM44" t="s">
        <v>48</v>
      </c>
      <c r="AN44">
        <v>684622.19708024198</v>
      </c>
    </row>
    <row r="45" spans="1:40">
      <c r="A45" s="47"/>
      <c r="B45">
        <v>2021</v>
      </c>
      <c r="C45">
        <v>11</v>
      </c>
      <c r="D45">
        <v>27</v>
      </c>
      <c r="E45">
        <v>59545</v>
      </c>
      <c r="F45">
        <v>0.11899999999999999</v>
      </c>
      <c r="G45">
        <v>0.247</v>
      </c>
      <c r="H45">
        <v>-0.10258</v>
      </c>
      <c r="I45" s="40">
        <v>37</v>
      </c>
      <c r="J45" s="56">
        <f t="shared" si="1"/>
        <v>69.183999999999997</v>
      </c>
      <c r="L45" s="57">
        <f t="shared" si="2"/>
        <v>2021.9055555555556</v>
      </c>
      <c r="M45" s="56">
        <f t="shared" si="0"/>
        <v>69.286580000000001</v>
      </c>
      <c r="N45" s="56">
        <f t="shared" si="3"/>
        <v>69.303466796875</v>
      </c>
      <c r="O45" s="50">
        <f t="shared" si="4"/>
        <v>-1.6886796874999277E-2</v>
      </c>
      <c r="S45" s="52">
        <v>3.2977393804359198E-2</v>
      </c>
      <c r="T45" t="s">
        <v>46</v>
      </c>
      <c r="AM45" t="s">
        <v>9</v>
      </c>
      <c r="AN45">
        <v>-460214035.41691798</v>
      </c>
    </row>
    <row r="46" spans="1:40">
      <c r="A46" s="47"/>
      <c r="B46">
        <v>2021</v>
      </c>
      <c r="C46">
        <v>11</v>
      </c>
      <c r="D46">
        <v>28</v>
      </c>
      <c r="E46">
        <v>59546</v>
      </c>
      <c r="F46">
        <v>0.11700000000000001</v>
      </c>
      <c r="G46">
        <v>0.2472</v>
      </c>
      <c r="H46">
        <v>-0.10262</v>
      </c>
      <c r="I46" s="40">
        <v>37</v>
      </c>
      <c r="J46" s="56">
        <f t="shared" si="1"/>
        <v>69.183999999999997</v>
      </c>
      <c r="L46" s="57">
        <f t="shared" si="2"/>
        <v>2021.9083333333333</v>
      </c>
      <c r="M46" s="56">
        <f t="shared" si="0"/>
        <v>69.286619999999999</v>
      </c>
      <c r="N46" s="56">
        <f t="shared" si="3"/>
        <v>69.304443359375</v>
      </c>
      <c r="O46" s="50">
        <f t="shared" si="4"/>
        <v>-1.7823359375000791E-2</v>
      </c>
      <c r="S46" s="52">
        <v>-1967.6145047054599</v>
      </c>
      <c r="T46" t="s">
        <v>47</v>
      </c>
    </row>
    <row r="47" spans="1:40">
      <c r="A47" s="47"/>
      <c r="B47">
        <v>2021</v>
      </c>
      <c r="C47">
        <v>11</v>
      </c>
      <c r="D47">
        <v>29</v>
      </c>
      <c r="E47">
        <v>59547</v>
      </c>
      <c r="F47">
        <v>0.11509999999999999</v>
      </c>
      <c r="G47">
        <v>0.2475</v>
      </c>
      <c r="H47">
        <v>-0.10291</v>
      </c>
      <c r="I47" s="40">
        <v>37</v>
      </c>
      <c r="J47" s="56">
        <f t="shared" si="1"/>
        <v>69.183999999999997</v>
      </c>
      <c r="L47" s="57">
        <f t="shared" si="2"/>
        <v>2021.911111111111</v>
      </c>
      <c r="M47" s="56">
        <f t="shared" si="0"/>
        <v>69.286909999999992</v>
      </c>
      <c r="N47" s="56">
        <f t="shared" si="3"/>
        <v>69.303466796875</v>
      </c>
      <c r="O47" s="50">
        <f t="shared" si="4"/>
        <v>-1.6556796875008217E-2</v>
      </c>
      <c r="S47" s="52">
        <v>58699325.521253303</v>
      </c>
      <c r="T47" t="s">
        <v>48</v>
      </c>
    </row>
    <row r="48" spans="1:40">
      <c r="A48" s="47"/>
      <c r="B48">
        <v>2021</v>
      </c>
      <c r="C48">
        <v>11</v>
      </c>
      <c r="D48">
        <v>30</v>
      </c>
      <c r="E48">
        <v>59548</v>
      </c>
      <c r="F48">
        <v>0.11310000000000001</v>
      </c>
      <c r="G48">
        <v>0.24779999999999999</v>
      </c>
      <c r="H48">
        <v>-0.10342</v>
      </c>
      <c r="I48" s="40">
        <v>37</v>
      </c>
      <c r="J48" s="56">
        <f t="shared" si="1"/>
        <v>69.183999999999997</v>
      </c>
      <c r="L48" s="57">
        <f t="shared" si="2"/>
        <v>2021.9138888888888</v>
      </c>
      <c r="M48" s="56">
        <f t="shared" si="0"/>
        <v>69.287419999999997</v>
      </c>
      <c r="N48" s="56">
        <f t="shared" si="3"/>
        <v>69.302978515625</v>
      </c>
      <c r="O48" s="50">
        <f t="shared" si="4"/>
        <v>-1.5558515625002656E-2</v>
      </c>
      <c r="S48" s="52">
        <v>-700463653286.07202</v>
      </c>
      <c r="T48" t="s">
        <v>9</v>
      </c>
    </row>
    <row r="49" spans="1:21">
      <c r="A49" s="47"/>
      <c r="B49">
        <v>2021</v>
      </c>
      <c r="C49">
        <v>12</v>
      </c>
      <c r="D49">
        <v>1</v>
      </c>
      <c r="E49">
        <v>59549</v>
      </c>
      <c r="F49">
        <v>0.11119999999999999</v>
      </c>
      <c r="G49">
        <v>0.24809999999999999</v>
      </c>
      <c r="H49">
        <v>-0.10403</v>
      </c>
      <c r="I49" s="40">
        <v>37</v>
      </c>
      <c r="J49" s="56">
        <f t="shared" si="1"/>
        <v>69.183999999999997</v>
      </c>
      <c r="L49" s="57">
        <f t="shared" si="2"/>
        <v>2021.9166666666667</v>
      </c>
      <c r="M49" s="56">
        <f t="shared" si="0"/>
        <v>69.288029999999992</v>
      </c>
      <c r="N49" s="56">
        <f t="shared" si="3"/>
        <v>69.302490234375</v>
      </c>
      <c r="O49" s="50">
        <f t="shared" si="4"/>
        <v>-1.4460234375007985E-2</v>
      </c>
    </row>
    <row r="50" spans="1:21">
      <c r="A50" s="47"/>
      <c r="B50">
        <v>2021</v>
      </c>
      <c r="C50">
        <v>12</v>
      </c>
      <c r="D50">
        <v>2</v>
      </c>
      <c r="E50">
        <v>59550</v>
      </c>
      <c r="F50">
        <v>0.10920000000000001</v>
      </c>
      <c r="G50">
        <v>0.24840000000000001</v>
      </c>
      <c r="H50">
        <v>-0.10463</v>
      </c>
      <c r="I50" s="40">
        <v>37</v>
      </c>
      <c r="J50" s="56">
        <f t="shared" si="1"/>
        <v>69.183999999999997</v>
      </c>
      <c r="L50" s="57">
        <f t="shared" si="2"/>
        <v>2021.9194444444445</v>
      </c>
      <c r="M50" s="56">
        <f t="shared" si="0"/>
        <v>69.288629999999998</v>
      </c>
      <c r="N50" s="56">
        <f t="shared" si="3"/>
        <v>69.302490234375</v>
      </c>
      <c r="O50" s="50">
        <f t="shared" si="4"/>
        <v>-1.3860234375002278E-2</v>
      </c>
    </row>
    <row r="51" spans="1:21">
      <c r="A51" s="47"/>
      <c r="B51">
        <v>2021</v>
      </c>
      <c r="C51">
        <v>12</v>
      </c>
      <c r="D51">
        <v>3</v>
      </c>
      <c r="E51">
        <v>59551</v>
      </c>
      <c r="F51">
        <v>0.10730000000000001</v>
      </c>
      <c r="G51">
        <v>0.2487</v>
      </c>
      <c r="H51">
        <v>-0.10507</v>
      </c>
      <c r="I51" s="40">
        <v>37</v>
      </c>
      <c r="J51" s="56">
        <f t="shared" si="1"/>
        <v>69.183999999999997</v>
      </c>
      <c r="L51" s="57">
        <f t="shared" si="2"/>
        <v>2021.9222222222222</v>
      </c>
      <c r="M51" s="56">
        <f t="shared" si="0"/>
        <v>69.289069999999995</v>
      </c>
      <c r="N51" s="56">
        <f t="shared" si="3"/>
        <v>69.302490234375</v>
      </c>
      <c r="O51" s="50">
        <f t="shared" si="4"/>
        <v>-1.3420234375004725E-2</v>
      </c>
    </row>
    <row r="52" spans="1:21">
      <c r="A52" s="47"/>
      <c r="B52">
        <v>2021</v>
      </c>
      <c r="C52">
        <v>12</v>
      </c>
      <c r="D52">
        <v>4</v>
      </c>
      <c r="E52">
        <v>59552</v>
      </c>
      <c r="F52">
        <v>0.1053</v>
      </c>
      <c r="G52">
        <v>0.24909999999999999</v>
      </c>
      <c r="H52">
        <v>-0.10526000000000001</v>
      </c>
      <c r="I52" s="40">
        <v>37</v>
      </c>
      <c r="J52" s="56">
        <f t="shared" si="1"/>
        <v>69.183999999999997</v>
      </c>
      <c r="L52" s="57">
        <f t="shared" si="2"/>
        <v>2021.925</v>
      </c>
      <c r="M52" s="56">
        <f t="shared" si="0"/>
        <v>69.289259999999999</v>
      </c>
      <c r="N52" s="56">
        <f t="shared" si="3"/>
        <v>69.302978515625</v>
      </c>
      <c r="O52" s="50">
        <f t="shared" si="4"/>
        <v>-1.371851562500126E-2</v>
      </c>
      <c r="S52" s="52" t="s">
        <v>55</v>
      </c>
    </row>
    <row r="53" spans="1:21">
      <c r="A53" s="47"/>
      <c r="B53">
        <v>2021</v>
      </c>
      <c r="C53">
        <v>12</v>
      </c>
      <c r="D53">
        <v>5</v>
      </c>
      <c r="E53">
        <v>59553</v>
      </c>
      <c r="F53">
        <v>0.10340000000000001</v>
      </c>
      <c r="G53">
        <v>0.24959999999999999</v>
      </c>
      <c r="H53">
        <v>-0.1052</v>
      </c>
      <c r="I53" s="40">
        <v>37</v>
      </c>
      <c r="J53" s="56">
        <f t="shared" si="1"/>
        <v>69.183999999999997</v>
      </c>
      <c r="L53" s="57">
        <f t="shared" si="2"/>
        <v>2021.9277777777777</v>
      </c>
      <c r="M53" s="56">
        <f t="shared" si="0"/>
        <v>69.289199999999994</v>
      </c>
      <c r="N53" s="56">
        <f t="shared" si="3"/>
        <v>69.302490234375</v>
      </c>
      <c r="O53" s="50">
        <f t="shared" si="4"/>
        <v>-1.3290234375006094E-2</v>
      </c>
    </row>
    <row r="54" spans="1:21">
      <c r="A54" s="47"/>
      <c r="B54">
        <v>2021</v>
      </c>
      <c r="C54">
        <v>12</v>
      </c>
      <c r="D54">
        <v>6</v>
      </c>
      <c r="E54">
        <v>59554</v>
      </c>
      <c r="F54">
        <v>0.10150000000000001</v>
      </c>
      <c r="G54">
        <v>0.25</v>
      </c>
      <c r="H54">
        <v>-0.10498</v>
      </c>
      <c r="I54" s="40">
        <v>37</v>
      </c>
      <c r="J54" s="56">
        <f t="shared" si="1"/>
        <v>69.183999999999997</v>
      </c>
      <c r="L54" s="57">
        <f t="shared" si="2"/>
        <v>2021.9305555555557</v>
      </c>
      <c r="M54" s="56">
        <f t="shared" si="0"/>
        <v>69.288979999999995</v>
      </c>
      <c r="N54" s="56">
        <f t="shared" si="3"/>
        <v>69.301513671875</v>
      </c>
      <c r="O54" s="50">
        <f t="shared" si="4"/>
        <v>-1.253367187500487E-2</v>
      </c>
      <c r="U54" s="58"/>
    </row>
    <row r="55" spans="1:21">
      <c r="A55" s="47"/>
      <c r="B55">
        <v>2021</v>
      </c>
      <c r="C55">
        <v>12</v>
      </c>
      <c r="D55">
        <v>7</v>
      </c>
      <c r="E55">
        <v>59555</v>
      </c>
      <c r="F55">
        <v>9.9500000000000005E-2</v>
      </c>
      <c r="G55">
        <v>0.2505</v>
      </c>
      <c r="H55">
        <v>-0.10471</v>
      </c>
      <c r="I55" s="40">
        <v>37</v>
      </c>
      <c r="J55" s="56">
        <f t="shared" si="1"/>
        <v>69.183999999999997</v>
      </c>
      <c r="L55" s="57">
        <f t="shared" si="2"/>
        <v>2021.9333333333334</v>
      </c>
      <c r="M55" s="56">
        <f t="shared" si="0"/>
        <v>69.288709999999995</v>
      </c>
      <c r="N55" s="56">
        <f t="shared" si="3"/>
        <v>69.301513671875</v>
      </c>
      <c r="O55" s="50">
        <f t="shared" si="4"/>
        <v>-1.2803671875005307E-2</v>
      </c>
    </row>
    <row r="56" spans="1:21">
      <c r="A56" s="47"/>
      <c r="B56">
        <v>2021</v>
      </c>
      <c r="C56">
        <v>12</v>
      </c>
      <c r="D56">
        <v>8</v>
      </c>
      <c r="E56">
        <v>59556</v>
      </c>
      <c r="F56">
        <v>9.7600000000000006E-2</v>
      </c>
      <c r="G56">
        <v>0.251</v>
      </c>
      <c r="H56">
        <v>-0.10452</v>
      </c>
      <c r="I56" s="40">
        <v>37</v>
      </c>
      <c r="J56" s="56">
        <f t="shared" si="1"/>
        <v>69.183999999999997</v>
      </c>
      <c r="L56" s="57">
        <f t="shared" si="2"/>
        <v>2021.9361111111111</v>
      </c>
      <c r="M56" s="56">
        <f t="shared" si="0"/>
        <v>69.288519999999991</v>
      </c>
      <c r="N56" s="56">
        <f t="shared" si="3"/>
        <v>69.301513671875</v>
      </c>
      <c r="O56" s="50">
        <f t="shared" si="4"/>
        <v>-1.2993671875008772E-2</v>
      </c>
    </row>
    <row r="57" spans="1:21">
      <c r="A57" s="47"/>
      <c r="B57">
        <v>2021</v>
      </c>
      <c r="C57">
        <v>12</v>
      </c>
      <c r="D57">
        <v>9</v>
      </c>
      <c r="E57">
        <v>59557</v>
      </c>
      <c r="F57">
        <v>9.5699999999999993E-2</v>
      </c>
      <c r="G57">
        <v>0.2515</v>
      </c>
      <c r="H57">
        <v>-0.1045</v>
      </c>
      <c r="I57" s="40">
        <v>37</v>
      </c>
      <c r="J57" s="56">
        <f t="shared" si="1"/>
        <v>69.183999999999997</v>
      </c>
      <c r="L57" s="57">
        <f t="shared" si="2"/>
        <v>2021.9388888888889</v>
      </c>
      <c r="M57" s="56">
        <f t="shared" si="0"/>
        <v>69.288499999999999</v>
      </c>
      <c r="N57" s="56">
        <f t="shared" si="3"/>
        <v>69.301513671875</v>
      </c>
      <c r="O57" s="50">
        <f t="shared" si="4"/>
        <v>-1.3013671875000909E-2</v>
      </c>
    </row>
    <row r="58" spans="1:21">
      <c r="A58" s="47"/>
      <c r="B58">
        <v>2021</v>
      </c>
      <c r="C58">
        <v>12</v>
      </c>
      <c r="D58">
        <v>10</v>
      </c>
      <c r="E58">
        <v>59558</v>
      </c>
      <c r="F58">
        <v>9.3799999999999994E-2</v>
      </c>
      <c r="G58">
        <v>0.25209999999999999</v>
      </c>
      <c r="H58">
        <v>-0.10465000000000001</v>
      </c>
      <c r="I58" s="40">
        <v>37</v>
      </c>
      <c r="J58" s="56">
        <f t="shared" si="1"/>
        <v>69.183999999999997</v>
      </c>
      <c r="L58" s="57">
        <f t="shared" si="2"/>
        <v>2021.9416666666666</v>
      </c>
      <c r="M58" s="56">
        <f t="shared" si="0"/>
        <v>69.288650000000004</v>
      </c>
      <c r="N58" s="56">
        <f t="shared" si="3"/>
        <v>69.300537109375</v>
      </c>
      <c r="O58" s="50">
        <f t="shared" si="4"/>
        <v>-1.188710937499593E-2</v>
      </c>
    </row>
    <row r="59" spans="1:21">
      <c r="A59" s="47"/>
      <c r="B59">
        <v>2021</v>
      </c>
      <c r="C59">
        <v>12</v>
      </c>
      <c r="D59">
        <v>11</v>
      </c>
      <c r="E59">
        <v>59559</v>
      </c>
      <c r="F59">
        <v>9.1899999999999996E-2</v>
      </c>
      <c r="G59">
        <v>0.25269999999999998</v>
      </c>
      <c r="H59">
        <v>-0.10493</v>
      </c>
      <c r="I59" s="40">
        <v>37</v>
      </c>
      <c r="J59" s="56">
        <f t="shared" si="1"/>
        <v>69.183999999999997</v>
      </c>
      <c r="L59" s="57">
        <f t="shared" si="2"/>
        <v>2021.9444444444443</v>
      </c>
      <c r="M59" s="56">
        <f t="shared" si="0"/>
        <v>69.288929999999993</v>
      </c>
      <c r="N59" s="56">
        <f t="shared" si="3"/>
        <v>69.301025390625</v>
      </c>
      <c r="O59" s="50">
        <f t="shared" si="4"/>
        <v>-1.209539062500653E-2</v>
      </c>
    </row>
    <row r="60" spans="1:21">
      <c r="A60" s="47"/>
      <c r="B60">
        <v>2021</v>
      </c>
      <c r="C60">
        <v>12</v>
      </c>
      <c r="D60">
        <v>12</v>
      </c>
      <c r="E60">
        <v>59560</v>
      </c>
      <c r="F60">
        <v>0.09</v>
      </c>
      <c r="G60">
        <v>0.25330000000000003</v>
      </c>
      <c r="H60">
        <v>-0.10528999999999999</v>
      </c>
      <c r="I60" s="40">
        <v>37</v>
      </c>
      <c r="J60" s="56">
        <f t="shared" si="1"/>
        <v>69.183999999999997</v>
      </c>
      <c r="L60" s="57">
        <f t="shared" si="2"/>
        <v>2021.9472222222223</v>
      </c>
      <c r="M60" s="56">
        <f t="shared" si="0"/>
        <v>69.289289999999994</v>
      </c>
      <c r="N60" s="56">
        <f t="shared" si="3"/>
        <v>69.300537109375</v>
      </c>
      <c r="O60" s="50">
        <f t="shared" si="4"/>
        <v>-1.1247109375005948E-2</v>
      </c>
    </row>
    <row r="61" spans="1:21">
      <c r="A61" s="47"/>
      <c r="B61">
        <v>2021</v>
      </c>
      <c r="C61">
        <v>12</v>
      </c>
      <c r="D61">
        <v>13</v>
      </c>
      <c r="E61">
        <v>59561</v>
      </c>
      <c r="F61">
        <v>8.8200000000000001E-2</v>
      </c>
      <c r="G61">
        <v>0.25390000000000001</v>
      </c>
      <c r="H61">
        <v>-0.10566</v>
      </c>
      <c r="I61" s="40">
        <v>37</v>
      </c>
      <c r="J61" s="56">
        <f t="shared" si="1"/>
        <v>69.183999999999997</v>
      </c>
      <c r="L61" s="57">
        <f t="shared" si="2"/>
        <v>2021.95</v>
      </c>
      <c r="M61" s="56">
        <f t="shared" si="0"/>
        <v>69.289659999999998</v>
      </c>
      <c r="N61" s="56">
        <f t="shared" si="3"/>
        <v>69.302001953125</v>
      </c>
      <c r="O61" s="50">
        <f t="shared" si="4"/>
        <v>-1.2341953125002192E-2</v>
      </c>
    </row>
    <row r="62" spans="1:21">
      <c r="A62" s="47"/>
      <c r="B62">
        <v>2021</v>
      </c>
      <c r="C62">
        <v>12</v>
      </c>
      <c r="D62">
        <v>14</v>
      </c>
      <c r="E62">
        <v>59562</v>
      </c>
      <c r="F62">
        <v>8.6300000000000002E-2</v>
      </c>
      <c r="G62">
        <v>0.25459999999999999</v>
      </c>
      <c r="H62">
        <v>-0.10595</v>
      </c>
      <c r="I62" s="40">
        <v>37</v>
      </c>
      <c r="J62" s="56">
        <f t="shared" si="1"/>
        <v>69.183999999999997</v>
      </c>
      <c r="L62" s="57">
        <f t="shared" si="2"/>
        <v>2021.9527777777778</v>
      </c>
      <c r="M62" s="56">
        <f t="shared" si="0"/>
        <v>69.289950000000005</v>
      </c>
      <c r="N62" s="56">
        <f t="shared" si="3"/>
        <v>69.300048828125</v>
      </c>
      <c r="O62" s="50">
        <f t="shared" si="4"/>
        <v>-1.0098828124995407E-2</v>
      </c>
    </row>
    <row r="63" spans="1:21">
      <c r="A63" s="47"/>
      <c r="B63">
        <v>2021</v>
      </c>
      <c r="C63">
        <v>12</v>
      </c>
      <c r="D63">
        <v>15</v>
      </c>
      <c r="E63">
        <v>59563</v>
      </c>
      <c r="F63">
        <v>8.4400000000000003E-2</v>
      </c>
      <c r="G63">
        <v>0.25530000000000003</v>
      </c>
      <c r="H63">
        <v>-0.10613</v>
      </c>
      <c r="I63" s="40">
        <v>37</v>
      </c>
      <c r="J63" s="56">
        <f t="shared" si="1"/>
        <v>69.183999999999997</v>
      </c>
      <c r="L63" s="57">
        <f t="shared" si="2"/>
        <v>2021.9555555555555</v>
      </c>
      <c r="M63" s="56">
        <f t="shared" si="0"/>
        <v>69.290129999999991</v>
      </c>
      <c r="N63" s="56">
        <f t="shared" si="3"/>
        <v>69.300048828125</v>
      </c>
      <c r="O63" s="50">
        <f t="shared" si="4"/>
        <v>-9.9188281250093269E-3</v>
      </c>
    </row>
    <row r="64" spans="1:21">
      <c r="A64" s="47"/>
      <c r="B64">
        <v>2021</v>
      </c>
      <c r="C64">
        <v>12</v>
      </c>
      <c r="D64">
        <v>16</v>
      </c>
      <c r="E64">
        <v>59564</v>
      </c>
      <c r="F64">
        <v>8.2600000000000007E-2</v>
      </c>
      <c r="G64">
        <v>0.25600000000000001</v>
      </c>
      <c r="H64">
        <v>-0.10614999999999999</v>
      </c>
      <c r="I64" s="40">
        <v>37</v>
      </c>
      <c r="J64" s="56">
        <f t="shared" si="1"/>
        <v>69.183999999999997</v>
      </c>
      <c r="L64" s="57">
        <f t="shared" si="2"/>
        <v>2021.9583333333333</v>
      </c>
      <c r="M64" s="56">
        <f t="shared" si="0"/>
        <v>69.290149999999997</v>
      </c>
      <c r="N64" s="56">
        <f t="shared" si="3"/>
        <v>69.300048828125</v>
      </c>
      <c r="O64" s="50">
        <f t="shared" si="4"/>
        <v>-9.8988281250029786E-3</v>
      </c>
    </row>
    <row r="65" spans="1:15">
      <c r="A65" s="47"/>
      <c r="B65">
        <v>2021</v>
      </c>
      <c r="C65">
        <v>12</v>
      </c>
      <c r="D65">
        <v>17</v>
      </c>
      <c r="E65">
        <v>59565</v>
      </c>
      <c r="F65">
        <v>8.0799999999999997E-2</v>
      </c>
      <c r="G65">
        <v>0.25679999999999997</v>
      </c>
      <c r="H65">
        <v>-0.10599</v>
      </c>
      <c r="I65" s="40">
        <v>37</v>
      </c>
      <c r="J65" s="56">
        <f t="shared" si="1"/>
        <v>69.183999999999997</v>
      </c>
      <c r="L65" s="57">
        <f t="shared" si="2"/>
        <v>2021.9611111111112</v>
      </c>
      <c r="M65" s="56">
        <f t="shared" si="0"/>
        <v>69.289990000000003</v>
      </c>
      <c r="N65" s="56">
        <f t="shared" si="3"/>
        <v>69.299560546875</v>
      </c>
      <c r="O65" s="50">
        <f t="shared" si="4"/>
        <v>-9.5705468749969214E-3</v>
      </c>
    </row>
    <row r="66" spans="1:15">
      <c r="A66" s="47"/>
      <c r="B66">
        <v>2021</v>
      </c>
      <c r="C66">
        <v>12</v>
      </c>
      <c r="D66">
        <v>18</v>
      </c>
      <c r="E66">
        <v>59566</v>
      </c>
      <c r="F66">
        <v>7.9000000000000001E-2</v>
      </c>
      <c r="G66">
        <v>0.2576</v>
      </c>
      <c r="H66">
        <v>-0.10566</v>
      </c>
      <c r="I66" s="40">
        <v>37</v>
      </c>
      <c r="J66" s="56">
        <f t="shared" si="1"/>
        <v>69.183999999999997</v>
      </c>
      <c r="L66" s="57">
        <f t="shared" si="2"/>
        <v>2021.963888888889</v>
      </c>
      <c r="M66" s="56">
        <f t="shared" ref="M66:M129" si="5">J66-H66</f>
        <v>69.289659999999998</v>
      </c>
      <c r="N66" s="56">
        <f t="shared" si="3"/>
        <v>69.299560546875</v>
      </c>
      <c r="O66" s="50">
        <f t="shared" si="4"/>
        <v>-9.9005468750021919E-3</v>
      </c>
    </row>
    <row r="67" spans="1:15">
      <c r="A67" s="47"/>
      <c r="B67">
        <v>2021</v>
      </c>
      <c r="C67">
        <v>12</v>
      </c>
      <c r="D67">
        <v>19</v>
      </c>
      <c r="E67">
        <v>59567</v>
      </c>
      <c r="F67">
        <v>7.7100000000000002E-2</v>
      </c>
      <c r="G67">
        <v>0.25840000000000002</v>
      </c>
      <c r="H67">
        <v>-0.10518</v>
      </c>
      <c r="I67" s="40">
        <v>37</v>
      </c>
      <c r="J67" s="56">
        <f t="shared" ref="J67:J130" si="6">I67+32.184</f>
        <v>69.183999999999997</v>
      </c>
      <c r="L67" s="57">
        <f t="shared" ref="L67:L130" si="7">B67+((C67-1) + (D67-1)/30)/12</f>
        <v>2021.9666666666667</v>
      </c>
      <c r="M67" s="56">
        <f t="shared" si="5"/>
        <v>69.289180000000002</v>
      </c>
      <c r="N67" s="56">
        <f t="shared" ref="N67:N130" si="8">$S$43*POWER(E67,5)+ $S$44*POWER(E67,4) + $S$45*POWER(E67,3) + $S$46*POWER(E67,2) + $S$47*E67 +$S$48</f>
        <v>69.299560546875</v>
      </c>
      <c r="O67" s="50">
        <f t="shared" ref="O67:O130" si="9">M67-N67</f>
        <v>-1.0380546874998231E-2</v>
      </c>
    </row>
    <row r="68" spans="1:15">
      <c r="A68" s="47"/>
      <c r="B68">
        <v>2021</v>
      </c>
      <c r="C68">
        <v>12</v>
      </c>
      <c r="D68">
        <v>20</v>
      </c>
      <c r="E68">
        <v>59568</v>
      </c>
      <c r="F68">
        <v>7.5300000000000006E-2</v>
      </c>
      <c r="G68">
        <v>0.25919999999999999</v>
      </c>
      <c r="H68">
        <v>-0.10460999999999999</v>
      </c>
      <c r="I68" s="40">
        <v>37</v>
      </c>
      <c r="J68" s="56">
        <f t="shared" si="6"/>
        <v>69.183999999999997</v>
      </c>
      <c r="L68" s="57">
        <f t="shared" si="7"/>
        <v>2021.9694444444444</v>
      </c>
      <c r="M68" s="56">
        <f t="shared" si="5"/>
        <v>69.288609999999991</v>
      </c>
      <c r="N68" s="56">
        <f t="shared" si="8"/>
        <v>69.300048828125</v>
      </c>
      <c r="O68" s="50">
        <f t="shared" si="9"/>
        <v>-1.1438828125008627E-2</v>
      </c>
    </row>
    <row r="69" spans="1:15">
      <c r="A69" s="47"/>
      <c r="B69">
        <v>2021</v>
      </c>
      <c r="C69">
        <v>12</v>
      </c>
      <c r="D69">
        <v>21</v>
      </c>
      <c r="E69">
        <v>59569</v>
      </c>
      <c r="F69">
        <v>7.3599999999999999E-2</v>
      </c>
      <c r="G69">
        <v>0.2601</v>
      </c>
      <c r="H69">
        <v>-0.104</v>
      </c>
      <c r="I69" s="40">
        <v>37</v>
      </c>
      <c r="J69" s="56">
        <f t="shared" si="6"/>
        <v>69.183999999999997</v>
      </c>
      <c r="L69" s="57">
        <f t="shared" si="7"/>
        <v>2021.9722222222222</v>
      </c>
      <c r="M69" s="56">
        <f t="shared" si="5"/>
        <v>69.287999999999997</v>
      </c>
      <c r="N69" s="56">
        <f t="shared" si="8"/>
        <v>69.299072265625</v>
      </c>
      <c r="O69" s="50">
        <f t="shared" si="9"/>
        <v>-1.1072265625003297E-2</v>
      </c>
    </row>
    <row r="70" spans="1:15">
      <c r="A70" s="47"/>
      <c r="B70">
        <v>2021</v>
      </c>
      <c r="C70">
        <v>12</v>
      </c>
      <c r="D70">
        <v>22</v>
      </c>
      <c r="E70">
        <v>59570</v>
      </c>
      <c r="F70">
        <v>7.1800000000000003E-2</v>
      </c>
      <c r="G70">
        <v>0.26100000000000001</v>
      </c>
      <c r="H70">
        <v>-0.10344</v>
      </c>
      <c r="I70" s="40">
        <v>37</v>
      </c>
      <c r="J70" s="56">
        <f t="shared" si="6"/>
        <v>69.183999999999997</v>
      </c>
      <c r="L70" s="57">
        <f t="shared" si="7"/>
        <v>2021.9749999999999</v>
      </c>
      <c r="M70" s="56">
        <f t="shared" si="5"/>
        <v>69.287440000000004</v>
      </c>
      <c r="N70" s="56">
        <f t="shared" si="8"/>
        <v>69.298583984375</v>
      </c>
      <c r="O70" s="50">
        <f t="shared" si="9"/>
        <v>-1.1143984374996307E-2</v>
      </c>
    </row>
    <row r="71" spans="1:15">
      <c r="A71" s="47"/>
      <c r="B71">
        <v>2021</v>
      </c>
      <c r="C71">
        <v>12</v>
      </c>
      <c r="D71">
        <v>23</v>
      </c>
      <c r="E71">
        <v>59571</v>
      </c>
      <c r="F71">
        <v>7.0000000000000007E-2</v>
      </c>
      <c r="G71">
        <v>0.26190000000000002</v>
      </c>
      <c r="H71">
        <v>-0.10299</v>
      </c>
      <c r="I71" s="40">
        <v>37</v>
      </c>
      <c r="J71" s="56">
        <f t="shared" si="6"/>
        <v>69.183999999999997</v>
      </c>
      <c r="L71" s="57">
        <f t="shared" si="7"/>
        <v>2021.9777777777779</v>
      </c>
      <c r="M71" s="56">
        <f t="shared" si="5"/>
        <v>69.286990000000003</v>
      </c>
      <c r="N71" s="56">
        <f t="shared" si="8"/>
        <v>69.298583984375</v>
      </c>
      <c r="O71" s="50">
        <f t="shared" si="9"/>
        <v>-1.1593984374997035E-2</v>
      </c>
    </row>
    <row r="72" spans="1:15">
      <c r="A72" s="47"/>
      <c r="B72">
        <v>2021</v>
      </c>
      <c r="C72">
        <v>12</v>
      </c>
      <c r="D72">
        <v>24</v>
      </c>
      <c r="E72">
        <v>59572</v>
      </c>
      <c r="F72">
        <v>6.83E-2</v>
      </c>
      <c r="G72">
        <v>0.26290000000000002</v>
      </c>
      <c r="H72">
        <v>-0.10272000000000001</v>
      </c>
      <c r="I72" s="40">
        <v>37</v>
      </c>
      <c r="J72" s="56">
        <f t="shared" si="6"/>
        <v>69.183999999999997</v>
      </c>
      <c r="L72" s="57">
        <f t="shared" si="7"/>
        <v>2021.9805555555556</v>
      </c>
      <c r="M72" s="56">
        <f t="shared" si="5"/>
        <v>69.286720000000003</v>
      </c>
      <c r="N72" s="56">
        <f t="shared" si="8"/>
        <v>69.299072265625</v>
      </c>
      <c r="O72" s="50">
        <f t="shared" si="9"/>
        <v>-1.2352265624997472E-2</v>
      </c>
    </row>
    <row r="73" spans="1:15">
      <c r="A73" s="47"/>
      <c r="B73">
        <v>2021</v>
      </c>
      <c r="C73">
        <v>12</v>
      </c>
      <c r="D73">
        <v>25</v>
      </c>
      <c r="E73">
        <v>59573</v>
      </c>
      <c r="F73">
        <v>6.6600000000000006E-2</v>
      </c>
      <c r="G73">
        <v>0.26379999999999998</v>
      </c>
      <c r="H73">
        <v>-0.10265000000000001</v>
      </c>
      <c r="I73" s="40">
        <v>37</v>
      </c>
      <c r="J73" s="56">
        <f t="shared" si="6"/>
        <v>69.183999999999997</v>
      </c>
      <c r="L73" s="57">
        <f t="shared" si="7"/>
        <v>2021.9833333333333</v>
      </c>
      <c r="M73" s="56">
        <f t="shared" si="5"/>
        <v>69.286649999999995</v>
      </c>
      <c r="N73" s="56">
        <f t="shared" si="8"/>
        <v>69.299072265625</v>
      </c>
      <c r="O73" s="50">
        <f t="shared" si="9"/>
        <v>-1.242226562500548E-2</v>
      </c>
    </row>
    <row r="74" spans="1:15">
      <c r="A74" s="47"/>
      <c r="B74">
        <v>2021</v>
      </c>
      <c r="C74">
        <v>12</v>
      </c>
      <c r="D74">
        <v>26</v>
      </c>
      <c r="E74">
        <v>59574</v>
      </c>
      <c r="F74">
        <v>6.4899999999999999E-2</v>
      </c>
      <c r="G74">
        <v>0.26479999999999998</v>
      </c>
      <c r="H74">
        <v>-0.1028</v>
      </c>
      <c r="I74" s="40">
        <v>37</v>
      </c>
      <c r="J74" s="56">
        <f t="shared" si="6"/>
        <v>69.183999999999997</v>
      </c>
      <c r="L74" s="57">
        <f t="shared" si="7"/>
        <v>2021.9861111111111</v>
      </c>
      <c r="M74" s="56">
        <f t="shared" si="5"/>
        <v>69.286799999999999</v>
      </c>
      <c r="N74" s="56">
        <f t="shared" si="8"/>
        <v>69.298583984375</v>
      </c>
      <c r="O74" s="50">
        <f t="shared" si="9"/>
        <v>-1.17839843750005E-2</v>
      </c>
    </row>
    <row r="75" spans="1:15">
      <c r="A75" s="47"/>
      <c r="B75">
        <v>2021</v>
      </c>
      <c r="C75">
        <v>12</v>
      </c>
      <c r="D75">
        <v>27</v>
      </c>
      <c r="E75">
        <v>59575</v>
      </c>
      <c r="F75">
        <v>6.3200000000000006E-2</v>
      </c>
      <c r="G75">
        <v>0.26590000000000003</v>
      </c>
      <c r="H75">
        <v>-0.10314</v>
      </c>
      <c r="I75" s="40">
        <v>37</v>
      </c>
      <c r="J75" s="56">
        <f t="shared" si="6"/>
        <v>69.183999999999997</v>
      </c>
      <c r="L75" s="57">
        <f t="shared" si="7"/>
        <v>2021.9888888888888</v>
      </c>
      <c r="M75" s="56">
        <f t="shared" si="5"/>
        <v>69.287139999999994</v>
      </c>
      <c r="N75" s="56">
        <f t="shared" si="8"/>
        <v>69.299560546875</v>
      </c>
      <c r="O75" s="50">
        <f t="shared" si="9"/>
        <v>-1.2420546875006266E-2</v>
      </c>
    </row>
    <row r="76" spans="1:15">
      <c r="A76" s="47"/>
      <c r="B76">
        <v>2021</v>
      </c>
      <c r="C76">
        <v>12</v>
      </c>
      <c r="D76">
        <v>28</v>
      </c>
      <c r="E76">
        <v>59576</v>
      </c>
      <c r="F76">
        <v>6.1499999999999999E-2</v>
      </c>
      <c r="G76">
        <v>0.26690000000000003</v>
      </c>
      <c r="H76">
        <v>-0.1036</v>
      </c>
      <c r="I76" s="40">
        <v>37</v>
      </c>
      <c r="J76" s="56">
        <f t="shared" si="6"/>
        <v>69.183999999999997</v>
      </c>
      <c r="L76" s="57">
        <f t="shared" si="7"/>
        <v>2021.9916666666666</v>
      </c>
      <c r="M76" s="56">
        <f t="shared" si="5"/>
        <v>69.287599999999998</v>
      </c>
      <c r="N76" s="56">
        <f t="shared" si="8"/>
        <v>69.299560546875</v>
      </c>
      <c r="O76" s="50">
        <f t="shared" si="9"/>
        <v>-1.1960546875002365E-2</v>
      </c>
    </row>
    <row r="77" spans="1:15">
      <c r="A77" s="47"/>
      <c r="B77">
        <v>2021</v>
      </c>
      <c r="C77">
        <v>12</v>
      </c>
      <c r="D77">
        <v>29</v>
      </c>
      <c r="E77">
        <v>59577</v>
      </c>
      <c r="F77">
        <v>5.9900000000000002E-2</v>
      </c>
      <c r="G77">
        <v>0.26800000000000002</v>
      </c>
      <c r="H77">
        <v>-0.10408000000000001</v>
      </c>
      <c r="I77" s="40">
        <v>37</v>
      </c>
      <c r="J77" s="56">
        <f t="shared" si="6"/>
        <v>69.183999999999997</v>
      </c>
      <c r="L77" s="57">
        <f t="shared" si="7"/>
        <v>2021.9944444444445</v>
      </c>
      <c r="M77" s="56">
        <f t="shared" si="5"/>
        <v>69.288079999999994</v>
      </c>
      <c r="N77" s="56">
        <f t="shared" si="8"/>
        <v>69.299072265625</v>
      </c>
      <c r="O77" s="50">
        <f t="shared" si="9"/>
        <v>-1.0992265625006326E-2</v>
      </c>
    </row>
    <row r="78" spans="1:15">
      <c r="A78" s="47"/>
      <c r="B78">
        <v>2021</v>
      </c>
      <c r="C78">
        <v>12</v>
      </c>
      <c r="D78">
        <v>30</v>
      </c>
      <c r="E78">
        <v>59578</v>
      </c>
      <c r="F78">
        <v>5.8200000000000002E-2</v>
      </c>
      <c r="G78">
        <v>0.26910000000000001</v>
      </c>
      <c r="H78">
        <v>-0.10446</v>
      </c>
      <c r="I78" s="40">
        <v>37</v>
      </c>
      <c r="J78" s="56">
        <f t="shared" si="6"/>
        <v>69.183999999999997</v>
      </c>
      <c r="L78" s="57">
        <f t="shared" si="7"/>
        <v>2021.9972222222223</v>
      </c>
      <c r="M78" s="56">
        <f t="shared" si="5"/>
        <v>69.288460000000001</v>
      </c>
      <c r="N78" s="56">
        <f t="shared" si="8"/>
        <v>69.299072265625</v>
      </c>
      <c r="O78" s="50">
        <f t="shared" si="9"/>
        <v>-1.0612265624999395E-2</v>
      </c>
    </row>
    <row r="79" spans="1:15">
      <c r="A79" s="47"/>
      <c r="B79">
        <v>2021</v>
      </c>
      <c r="C79">
        <v>12</v>
      </c>
      <c r="D79">
        <v>31</v>
      </c>
      <c r="E79">
        <v>59579</v>
      </c>
      <c r="F79">
        <v>5.6599999999999998E-2</v>
      </c>
      <c r="G79">
        <v>0.2702</v>
      </c>
      <c r="H79">
        <v>-0.10464</v>
      </c>
      <c r="I79" s="40">
        <v>37</v>
      </c>
      <c r="J79" s="56">
        <f t="shared" si="6"/>
        <v>69.183999999999997</v>
      </c>
      <c r="L79" s="57">
        <f t="shared" si="7"/>
        <v>2022</v>
      </c>
      <c r="M79" s="56">
        <f t="shared" si="5"/>
        <v>69.288640000000001</v>
      </c>
      <c r="N79" s="56">
        <f t="shared" si="8"/>
        <v>69.298583984375</v>
      </c>
      <c r="O79" s="50">
        <f t="shared" si="9"/>
        <v>-9.9439843749991041E-3</v>
      </c>
    </row>
    <row r="80" spans="1:15">
      <c r="A80" s="47"/>
      <c r="B80">
        <v>2022</v>
      </c>
      <c r="C80">
        <v>1</v>
      </c>
      <c r="D80">
        <v>1</v>
      </c>
      <c r="E80">
        <v>59580</v>
      </c>
      <c r="F80">
        <v>5.5E-2</v>
      </c>
      <c r="G80">
        <v>0.27139999999999997</v>
      </c>
      <c r="H80">
        <v>-0.10458000000000001</v>
      </c>
      <c r="I80" s="40">
        <v>37</v>
      </c>
      <c r="J80" s="56">
        <f t="shared" si="6"/>
        <v>69.183999999999997</v>
      </c>
      <c r="L80" s="57">
        <f t="shared" si="7"/>
        <v>2022</v>
      </c>
      <c r="M80" s="56">
        <f t="shared" si="5"/>
        <v>69.288579999999996</v>
      </c>
      <c r="N80" s="56">
        <f t="shared" si="8"/>
        <v>69.298583984375</v>
      </c>
      <c r="O80" s="50">
        <f t="shared" si="9"/>
        <v>-1.0003984375003938E-2</v>
      </c>
    </row>
    <row r="81" spans="1:15">
      <c r="A81" s="47"/>
      <c r="B81">
        <v>2022</v>
      </c>
      <c r="C81">
        <v>1</v>
      </c>
      <c r="D81">
        <v>2</v>
      </c>
      <c r="E81">
        <v>59581</v>
      </c>
      <c r="F81">
        <v>5.3400000000000003E-2</v>
      </c>
      <c r="G81">
        <v>0.27260000000000001</v>
      </c>
      <c r="H81">
        <v>-0.10432</v>
      </c>
      <c r="I81" s="40">
        <v>37</v>
      </c>
      <c r="J81" s="56">
        <f t="shared" si="6"/>
        <v>69.183999999999997</v>
      </c>
      <c r="L81" s="57">
        <f t="shared" si="7"/>
        <v>2022.0027777777777</v>
      </c>
      <c r="M81" s="56">
        <f t="shared" si="5"/>
        <v>69.288319999999999</v>
      </c>
      <c r="N81" s="56">
        <f t="shared" si="8"/>
        <v>69.297607421875</v>
      </c>
      <c r="O81" s="50">
        <f t="shared" si="9"/>
        <v>-9.2874218750012005E-3</v>
      </c>
    </row>
    <row r="82" spans="1:15">
      <c r="A82" s="47"/>
      <c r="B82">
        <v>2022</v>
      </c>
      <c r="C82">
        <v>1</v>
      </c>
      <c r="D82">
        <v>3</v>
      </c>
      <c r="E82">
        <v>59582</v>
      </c>
      <c r="F82">
        <v>5.1900000000000002E-2</v>
      </c>
      <c r="G82">
        <v>0.27379999999999999</v>
      </c>
      <c r="H82">
        <v>-0.10396</v>
      </c>
      <c r="I82" s="40">
        <v>37</v>
      </c>
      <c r="J82" s="56">
        <f t="shared" si="6"/>
        <v>69.183999999999997</v>
      </c>
      <c r="L82" s="57">
        <f t="shared" si="7"/>
        <v>2022.0055555555555</v>
      </c>
      <c r="M82" s="56">
        <f t="shared" si="5"/>
        <v>69.287959999999998</v>
      </c>
      <c r="N82" s="56">
        <f t="shared" si="8"/>
        <v>69.299560546875</v>
      </c>
      <c r="O82" s="50">
        <f t="shared" si="9"/>
        <v>-1.1600546875001783E-2</v>
      </c>
    </row>
    <row r="83" spans="1:15">
      <c r="A83" s="47"/>
      <c r="B83">
        <v>2022</v>
      </c>
      <c r="C83">
        <v>1</v>
      </c>
      <c r="D83">
        <v>4</v>
      </c>
      <c r="E83">
        <v>59583</v>
      </c>
      <c r="F83">
        <v>5.0299999999999997E-2</v>
      </c>
      <c r="G83">
        <v>0.27500000000000002</v>
      </c>
      <c r="H83">
        <v>-0.10365000000000001</v>
      </c>
      <c r="I83" s="40">
        <v>37</v>
      </c>
      <c r="J83" s="56">
        <f t="shared" si="6"/>
        <v>69.183999999999997</v>
      </c>
      <c r="L83" s="57">
        <f t="shared" si="7"/>
        <v>2022.0083333333334</v>
      </c>
      <c r="M83" s="56">
        <f t="shared" si="5"/>
        <v>69.287649999999999</v>
      </c>
      <c r="N83" s="56">
        <f t="shared" si="8"/>
        <v>69.297607421875</v>
      </c>
      <c r="O83" s="50">
        <f t="shared" si="9"/>
        <v>-9.9574218750007049E-3</v>
      </c>
    </row>
    <row r="84" spans="1:15">
      <c r="A84" s="47"/>
      <c r="B84">
        <v>2022</v>
      </c>
      <c r="C84">
        <v>1</v>
      </c>
      <c r="D84">
        <v>5</v>
      </c>
      <c r="E84">
        <v>59584</v>
      </c>
      <c r="F84">
        <v>4.8800000000000003E-2</v>
      </c>
      <c r="G84">
        <v>0.2762</v>
      </c>
      <c r="H84">
        <v>-0.10349999999999999</v>
      </c>
      <c r="I84" s="40">
        <v>37</v>
      </c>
      <c r="J84" s="56">
        <f t="shared" si="6"/>
        <v>69.183999999999997</v>
      </c>
      <c r="L84" s="57">
        <f t="shared" si="7"/>
        <v>2022.0111111111112</v>
      </c>
      <c r="M84" s="56">
        <f t="shared" si="5"/>
        <v>69.287499999999994</v>
      </c>
      <c r="N84" s="56">
        <f t="shared" si="8"/>
        <v>69.298583984375</v>
      </c>
      <c r="O84" s="50">
        <f t="shared" si="9"/>
        <v>-1.1083984375005684E-2</v>
      </c>
    </row>
    <row r="85" spans="1:15">
      <c r="A85" s="47"/>
      <c r="B85">
        <v>2022</v>
      </c>
      <c r="C85">
        <v>1</v>
      </c>
      <c r="D85">
        <v>6</v>
      </c>
      <c r="E85">
        <v>59585</v>
      </c>
      <c r="F85">
        <v>4.7300000000000002E-2</v>
      </c>
      <c r="G85">
        <v>0.27750000000000002</v>
      </c>
      <c r="H85">
        <v>-0.10353999999999999</v>
      </c>
      <c r="I85" s="40">
        <v>37</v>
      </c>
      <c r="J85" s="56">
        <f t="shared" si="6"/>
        <v>69.183999999999997</v>
      </c>
      <c r="L85" s="57">
        <f t="shared" si="7"/>
        <v>2022.0138888888889</v>
      </c>
      <c r="M85" s="56">
        <f t="shared" si="5"/>
        <v>69.287539999999993</v>
      </c>
      <c r="N85" s="56">
        <f t="shared" si="8"/>
        <v>69.299072265625</v>
      </c>
      <c r="O85" s="50">
        <f t="shared" si="9"/>
        <v>-1.1532265625007199E-2</v>
      </c>
    </row>
    <row r="86" spans="1:15">
      <c r="A86" s="47"/>
      <c r="B86">
        <v>2022</v>
      </c>
      <c r="C86">
        <v>1</v>
      </c>
      <c r="D86">
        <v>7</v>
      </c>
      <c r="E86">
        <v>59586</v>
      </c>
      <c r="F86">
        <v>4.58E-2</v>
      </c>
      <c r="G86">
        <v>0.27879999999999999</v>
      </c>
      <c r="H86">
        <v>-0.10375</v>
      </c>
      <c r="I86" s="40">
        <v>37</v>
      </c>
      <c r="J86" s="56">
        <f t="shared" si="6"/>
        <v>69.183999999999997</v>
      </c>
      <c r="L86" s="57">
        <f t="shared" si="7"/>
        <v>2022.0166666666667</v>
      </c>
      <c r="M86" s="56">
        <f t="shared" si="5"/>
        <v>69.287750000000003</v>
      </c>
      <c r="N86" s="56">
        <f t="shared" si="8"/>
        <v>69.298095703125</v>
      </c>
      <c r="O86" s="50">
        <f t="shared" si="9"/>
        <v>-1.0345703124997385E-2</v>
      </c>
    </row>
    <row r="87" spans="1:15">
      <c r="A87" s="47"/>
      <c r="B87">
        <v>2022</v>
      </c>
      <c r="C87">
        <v>1</v>
      </c>
      <c r="D87">
        <v>8</v>
      </c>
      <c r="E87">
        <v>59587</v>
      </c>
      <c r="F87">
        <v>4.4400000000000002E-2</v>
      </c>
      <c r="G87">
        <v>0.28010000000000002</v>
      </c>
      <c r="H87">
        <v>-0.10409</v>
      </c>
      <c r="I87" s="40">
        <v>37</v>
      </c>
      <c r="J87" s="56">
        <f t="shared" si="6"/>
        <v>69.183999999999997</v>
      </c>
      <c r="L87" s="57">
        <f t="shared" si="7"/>
        <v>2022.0194444444444</v>
      </c>
      <c r="M87" s="56">
        <f t="shared" si="5"/>
        <v>69.288089999999997</v>
      </c>
      <c r="N87" s="56">
        <f t="shared" si="8"/>
        <v>69.297607421875</v>
      </c>
      <c r="O87" s="50">
        <f t="shared" si="9"/>
        <v>-9.5174218750031514E-3</v>
      </c>
    </row>
    <row r="88" spans="1:15">
      <c r="A88" s="47"/>
      <c r="B88">
        <v>2022</v>
      </c>
      <c r="C88">
        <v>1</v>
      </c>
      <c r="D88">
        <v>9</v>
      </c>
      <c r="E88">
        <v>59588</v>
      </c>
      <c r="F88">
        <v>4.2900000000000001E-2</v>
      </c>
      <c r="G88">
        <v>0.28149999999999997</v>
      </c>
      <c r="H88">
        <v>-0.10445</v>
      </c>
      <c r="I88" s="40">
        <v>37</v>
      </c>
      <c r="J88" s="56">
        <f t="shared" si="6"/>
        <v>69.183999999999997</v>
      </c>
      <c r="L88" s="57">
        <f t="shared" si="7"/>
        <v>2022.0222222222221</v>
      </c>
      <c r="M88" s="56">
        <f t="shared" si="5"/>
        <v>69.288449999999997</v>
      </c>
      <c r="N88" s="56">
        <f t="shared" si="8"/>
        <v>69.298095703125</v>
      </c>
      <c r="O88" s="50">
        <f t="shared" si="9"/>
        <v>-9.6457031250025693E-3</v>
      </c>
    </row>
    <row r="89" spans="1:15">
      <c r="A89" s="47"/>
      <c r="B89">
        <v>2022</v>
      </c>
      <c r="C89">
        <v>1</v>
      </c>
      <c r="D89">
        <v>10</v>
      </c>
      <c r="E89">
        <v>59589</v>
      </c>
      <c r="F89">
        <v>4.1500000000000002E-2</v>
      </c>
      <c r="G89">
        <v>0.2828</v>
      </c>
      <c r="H89">
        <v>-0.10476000000000001</v>
      </c>
      <c r="I89" s="40">
        <v>37</v>
      </c>
      <c r="J89" s="56">
        <f t="shared" si="6"/>
        <v>69.183999999999997</v>
      </c>
      <c r="L89" s="57">
        <f t="shared" si="7"/>
        <v>2022.0250000000001</v>
      </c>
      <c r="M89" s="56">
        <f t="shared" si="5"/>
        <v>69.288759999999996</v>
      </c>
      <c r="N89" s="56">
        <f t="shared" si="8"/>
        <v>69.297607421875</v>
      </c>
      <c r="O89" s="50">
        <f t="shared" si="9"/>
        <v>-8.8474218750036471E-3</v>
      </c>
    </row>
    <row r="90" spans="1:15">
      <c r="A90" s="47"/>
      <c r="B90">
        <v>2022</v>
      </c>
      <c r="C90">
        <v>1</v>
      </c>
      <c r="D90">
        <v>11</v>
      </c>
      <c r="E90">
        <v>59590</v>
      </c>
      <c r="F90">
        <v>4.02E-2</v>
      </c>
      <c r="G90">
        <v>0.28420000000000001</v>
      </c>
      <c r="H90">
        <v>-0.10496999999999999</v>
      </c>
      <c r="I90" s="40">
        <v>37</v>
      </c>
      <c r="J90" s="56">
        <f t="shared" si="6"/>
        <v>69.183999999999997</v>
      </c>
      <c r="L90" s="57">
        <f t="shared" si="7"/>
        <v>2022.0277777777778</v>
      </c>
      <c r="M90" s="56">
        <f t="shared" si="5"/>
        <v>69.288969999999992</v>
      </c>
      <c r="N90" s="56">
        <f t="shared" si="8"/>
        <v>69.298583984375</v>
      </c>
      <c r="O90" s="50">
        <f t="shared" si="9"/>
        <v>-9.6139843750080445E-3</v>
      </c>
    </row>
    <row r="91" spans="1:15">
      <c r="A91" s="47"/>
      <c r="B91">
        <v>2022</v>
      </c>
      <c r="C91">
        <v>1</v>
      </c>
      <c r="D91">
        <v>12</v>
      </c>
      <c r="E91">
        <v>59591</v>
      </c>
      <c r="F91">
        <v>3.8800000000000001E-2</v>
      </c>
      <c r="G91">
        <v>0.28560000000000002</v>
      </c>
      <c r="H91">
        <v>-0.10502</v>
      </c>
      <c r="I91" s="40">
        <v>37</v>
      </c>
      <c r="J91" s="56">
        <f t="shared" si="6"/>
        <v>69.183999999999997</v>
      </c>
      <c r="L91" s="57">
        <f t="shared" si="7"/>
        <v>2022.0305555555556</v>
      </c>
      <c r="M91" s="56">
        <f t="shared" si="5"/>
        <v>69.289019999999994</v>
      </c>
      <c r="N91" s="56">
        <f t="shared" si="8"/>
        <v>69.297607421875</v>
      </c>
      <c r="O91" s="50">
        <f t="shared" si="9"/>
        <v>-8.5874218750063847E-3</v>
      </c>
    </row>
    <row r="92" spans="1:15">
      <c r="A92" s="47"/>
      <c r="B92">
        <v>2022</v>
      </c>
      <c r="C92">
        <v>1</v>
      </c>
      <c r="D92">
        <v>13</v>
      </c>
      <c r="E92">
        <v>59592</v>
      </c>
      <c r="F92">
        <v>3.7499999999999999E-2</v>
      </c>
      <c r="G92">
        <v>0.28699999999999998</v>
      </c>
      <c r="H92">
        <v>-0.10489999999999999</v>
      </c>
      <c r="I92" s="40">
        <v>37</v>
      </c>
      <c r="J92" s="56">
        <f t="shared" si="6"/>
        <v>69.183999999999997</v>
      </c>
      <c r="L92" s="57">
        <f t="shared" si="7"/>
        <v>2022.0333333333333</v>
      </c>
      <c r="M92" s="56">
        <f t="shared" si="5"/>
        <v>69.288899999999998</v>
      </c>
      <c r="N92" s="56">
        <f t="shared" si="8"/>
        <v>69.298583984375</v>
      </c>
      <c r="O92" s="50">
        <f t="shared" si="9"/>
        <v>-9.6839843750018417E-3</v>
      </c>
    </row>
    <row r="93" spans="1:15">
      <c r="A93" s="47"/>
      <c r="B93">
        <v>2022</v>
      </c>
      <c r="C93">
        <v>1</v>
      </c>
      <c r="D93">
        <v>14</v>
      </c>
      <c r="E93">
        <v>59593</v>
      </c>
      <c r="F93">
        <v>3.61E-2</v>
      </c>
      <c r="G93">
        <v>0.28849999999999998</v>
      </c>
      <c r="H93">
        <v>-0.10460999999999999</v>
      </c>
      <c r="I93" s="40">
        <v>37</v>
      </c>
      <c r="J93" s="56">
        <f t="shared" si="6"/>
        <v>69.183999999999997</v>
      </c>
      <c r="L93" s="57">
        <f t="shared" si="7"/>
        <v>2022.036111111111</v>
      </c>
      <c r="M93" s="56">
        <f t="shared" si="5"/>
        <v>69.288609999999991</v>
      </c>
      <c r="N93" s="56">
        <f t="shared" si="8"/>
        <v>69.298095703125</v>
      </c>
      <c r="O93" s="50">
        <f t="shared" si="9"/>
        <v>-9.4857031250086266E-3</v>
      </c>
    </row>
    <row r="94" spans="1:15">
      <c r="A94" s="47"/>
      <c r="B94">
        <v>2022</v>
      </c>
      <c r="C94">
        <v>1</v>
      </c>
      <c r="D94">
        <v>15</v>
      </c>
      <c r="E94">
        <v>59594</v>
      </c>
      <c r="F94">
        <v>3.49E-2</v>
      </c>
      <c r="G94">
        <v>0.28999999999999998</v>
      </c>
      <c r="H94">
        <v>-0.10417</v>
      </c>
      <c r="I94" s="40">
        <v>37</v>
      </c>
      <c r="J94" s="56">
        <f t="shared" si="6"/>
        <v>69.183999999999997</v>
      </c>
      <c r="L94" s="57">
        <f t="shared" si="7"/>
        <v>2022.0388888888888</v>
      </c>
      <c r="M94" s="56">
        <f t="shared" si="5"/>
        <v>69.288169999999994</v>
      </c>
      <c r="N94" s="56">
        <f t="shared" si="8"/>
        <v>69.298583984375</v>
      </c>
      <c r="O94" s="50">
        <f t="shared" si="9"/>
        <v>-1.041398437500618E-2</v>
      </c>
    </row>
    <row r="95" spans="1:15">
      <c r="A95" s="47"/>
      <c r="B95">
        <v>2022</v>
      </c>
      <c r="C95">
        <v>1</v>
      </c>
      <c r="D95">
        <v>16</v>
      </c>
      <c r="E95">
        <v>59595</v>
      </c>
      <c r="F95">
        <v>3.3599999999999998E-2</v>
      </c>
      <c r="G95">
        <v>0.29139999999999999</v>
      </c>
      <c r="H95">
        <v>-0.10363</v>
      </c>
      <c r="I95" s="40">
        <v>37</v>
      </c>
      <c r="J95" s="56">
        <f t="shared" si="6"/>
        <v>69.183999999999997</v>
      </c>
      <c r="L95" s="57">
        <f t="shared" si="7"/>
        <v>2022.0416666666667</v>
      </c>
      <c r="M95" s="56">
        <f t="shared" si="5"/>
        <v>69.287629999999993</v>
      </c>
      <c r="N95" s="56">
        <f t="shared" si="8"/>
        <v>69.298095703125</v>
      </c>
      <c r="O95" s="50">
        <f t="shared" si="9"/>
        <v>-1.0465703125007053E-2</v>
      </c>
    </row>
    <row r="96" spans="1:15">
      <c r="A96" s="47"/>
      <c r="B96">
        <v>2022</v>
      </c>
      <c r="C96">
        <v>1</v>
      </c>
      <c r="D96">
        <v>17</v>
      </c>
      <c r="E96">
        <v>59596</v>
      </c>
      <c r="F96">
        <v>3.2399999999999998E-2</v>
      </c>
      <c r="G96">
        <v>0.29289999999999999</v>
      </c>
      <c r="H96">
        <v>-0.10306</v>
      </c>
      <c r="I96" s="40">
        <v>37</v>
      </c>
      <c r="J96" s="56">
        <f t="shared" si="6"/>
        <v>69.183999999999997</v>
      </c>
      <c r="L96" s="57">
        <f t="shared" si="7"/>
        <v>2022.0444444444445</v>
      </c>
      <c r="M96" s="56">
        <f t="shared" si="5"/>
        <v>69.287059999999997</v>
      </c>
      <c r="N96" s="56">
        <f t="shared" si="8"/>
        <v>69.299072265625</v>
      </c>
      <c r="O96" s="50">
        <f t="shared" si="9"/>
        <v>-1.2012265625003238E-2</v>
      </c>
    </row>
    <row r="97" spans="1:15">
      <c r="A97" s="47"/>
      <c r="B97">
        <v>2022</v>
      </c>
      <c r="C97">
        <v>1</v>
      </c>
      <c r="D97">
        <v>18</v>
      </c>
      <c r="E97">
        <v>59597</v>
      </c>
      <c r="F97">
        <v>3.1099999999999999E-2</v>
      </c>
      <c r="G97">
        <v>0.29449999999999998</v>
      </c>
      <c r="H97">
        <v>-0.10251</v>
      </c>
      <c r="I97" s="40">
        <v>37</v>
      </c>
      <c r="J97" s="56">
        <f t="shared" si="6"/>
        <v>69.183999999999997</v>
      </c>
      <c r="L97" s="57">
        <f t="shared" si="7"/>
        <v>2022.0472222222222</v>
      </c>
      <c r="M97" s="56">
        <f t="shared" si="5"/>
        <v>69.286509999999993</v>
      </c>
      <c r="N97" s="56">
        <f t="shared" si="8"/>
        <v>69.299072265625</v>
      </c>
      <c r="O97" s="50">
        <f t="shared" si="9"/>
        <v>-1.2562265625007285E-2</v>
      </c>
    </row>
    <row r="98" spans="1:15">
      <c r="A98" s="47"/>
      <c r="B98">
        <v>2022</v>
      </c>
      <c r="C98">
        <v>1</v>
      </c>
      <c r="D98">
        <v>19</v>
      </c>
      <c r="E98">
        <v>59598</v>
      </c>
      <c r="F98">
        <v>0.03</v>
      </c>
      <c r="G98">
        <v>0.29599999999999999</v>
      </c>
      <c r="H98">
        <v>-0.10208</v>
      </c>
      <c r="I98" s="40">
        <v>37</v>
      </c>
      <c r="J98" s="56">
        <f t="shared" si="6"/>
        <v>69.183999999999997</v>
      </c>
      <c r="L98" s="57">
        <f t="shared" si="7"/>
        <v>2022.05</v>
      </c>
      <c r="M98" s="56">
        <f t="shared" si="5"/>
        <v>69.286079999999998</v>
      </c>
      <c r="N98" s="56">
        <f t="shared" si="8"/>
        <v>69.297607421875</v>
      </c>
      <c r="O98" s="50">
        <f t="shared" si="9"/>
        <v>-1.1527421875001664E-2</v>
      </c>
    </row>
    <row r="99" spans="1:15">
      <c r="A99" s="47"/>
      <c r="B99">
        <v>2022</v>
      </c>
      <c r="C99">
        <v>1</v>
      </c>
      <c r="D99">
        <v>20</v>
      </c>
      <c r="E99">
        <v>59599</v>
      </c>
      <c r="F99">
        <v>2.8799999999999999E-2</v>
      </c>
      <c r="G99">
        <v>0.29759999999999998</v>
      </c>
      <c r="H99">
        <v>-0.10181</v>
      </c>
      <c r="I99" s="40">
        <v>37</v>
      </c>
      <c r="J99" s="56">
        <f t="shared" si="6"/>
        <v>69.183999999999997</v>
      </c>
      <c r="L99" s="57">
        <f t="shared" si="7"/>
        <v>2022.0527777777777</v>
      </c>
      <c r="M99" s="56">
        <f t="shared" si="5"/>
        <v>69.285809999999998</v>
      </c>
      <c r="N99" s="56">
        <f t="shared" si="8"/>
        <v>69.299072265625</v>
      </c>
      <c r="O99" s="50">
        <f t="shared" si="9"/>
        <v>-1.3262265625002101E-2</v>
      </c>
    </row>
    <row r="100" spans="1:15">
      <c r="A100" s="47"/>
      <c r="B100">
        <v>2022</v>
      </c>
      <c r="C100">
        <v>1</v>
      </c>
      <c r="D100">
        <v>21</v>
      </c>
      <c r="E100">
        <v>59600</v>
      </c>
      <c r="F100">
        <v>2.7699999999999999E-2</v>
      </c>
      <c r="G100">
        <v>0.29909999999999998</v>
      </c>
      <c r="H100">
        <v>-0.10174</v>
      </c>
      <c r="I100" s="40">
        <v>37</v>
      </c>
      <c r="J100" s="56">
        <f t="shared" si="6"/>
        <v>69.183999999999997</v>
      </c>
      <c r="L100" s="57">
        <f t="shared" si="7"/>
        <v>2022.0555555555557</v>
      </c>
      <c r="M100" s="56">
        <f t="shared" si="5"/>
        <v>69.285740000000004</v>
      </c>
      <c r="N100" s="56">
        <f t="shared" si="8"/>
        <v>69.298583984375</v>
      </c>
      <c r="O100" s="50">
        <f t="shared" si="9"/>
        <v>-1.2843984374995898E-2</v>
      </c>
    </row>
    <row r="101" spans="1:15">
      <c r="A101" s="47"/>
      <c r="B101">
        <v>2022</v>
      </c>
      <c r="C101">
        <v>1</v>
      </c>
      <c r="D101">
        <v>22</v>
      </c>
      <c r="E101">
        <v>59601</v>
      </c>
      <c r="F101">
        <v>2.6599999999999999E-2</v>
      </c>
      <c r="G101">
        <v>0.30070000000000002</v>
      </c>
      <c r="H101">
        <v>-0.10188999999999999</v>
      </c>
      <c r="I101" s="40">
        <v>37</v>
      </c>
      <c r="J101" s="56">
        <f t="shared" si="6"/>
        <v>69.183999999999997</v>
      </c>
      <c r="L101" s="57">
        <f t="shared" si="7"/>
        <v>2022.0583333333334</v>
      </c>
      <c r="M101" s="56">
        <f t="shared" si="5"/>
        <v>69.285889999999995</v>
      </c>
      <c r="N101" s="56">
        <f t="shared" si="8"/>
        <v>69.298583984375</v>
      </c>
      <c r="O101" s="50">
        <f t="shared" si="9"/>
        <v>-1.269398437500513E-2</v>
      </c>
    </row>
    <row r="102" spans="1:15">
      <c r="A102" s="47"/>
      <c r="B102">
        <v>2022</v>
      </c>
      <c r="C102">
        <v>1</v>
      </c>
      <c r="D102">
        <v>23</v>
      </c>
      <c r="E102">
        <v>59602</v>
      </c>
      <c r="F102">
        <v>2.5499999999999998E-2</v>
      </c>
      <c r="G102">
        <v>0.3024</v>
      </c>
      <c r="H102">
        <v>-0.10222000000000001</v>
      </c>
      <c r="I102" s="40">
        <v>37</v>
      </c>
      <c r="J102" s="56">
        <f t="shared" si="6"/>
        <v>69.183999999999997</v>
      </c>
      <c r="L102" s="57">
        <f t="shared" si="7"/>
        <v>2022.0611111111111</v>
      </c>
      <c r="M102" s="56">
        <f t="shared" si="5"/>
        <v>69.28622</v>
      </c>
      <c r="N102" s="56">
        <f t="shared" si="8"/>
        <v>69.298095703125</v>
      </c>
      <c r="O102" s="50">
        <f t="shared" si="9"/>
        <v>-1.1875703124999859E-2</v>
      </c>
    </row>
    <row r="103" spans="1:15">
      <c r="A103" s="47"/>
      <c r="B103">
        <v>2022</v>
      </c>
      <c r="C103">
        <v>1</v>
      </c>
      <c r="D103">
        <v>24</v>
      </c>
      <c r="E103">
        <v>59603</v>
      </c>
      <c r="F103">
        <v>2.4500000000000001E-2</v>
      </c>
      <c r="G103">
        <v>0.30399999999999999</v>
      </c>
      <c r="H103">
        <v>-0.10267</v>
      </c>
      <c r="I103" s="40">
        <v>37</v>
      </c>
      <c r="J103" s="56">
        <f t="shared" si="6"/>
        <v>69.183999999999997</v>
      </c>
      <c r="L103" s="57">
        <f t="shared" si="7"/>
        <v>2022.0638888888889</v>
      </c>
      <c r="M103" s="56">
        <f t="shared" si="5"/>
        <v>69.286670000000001</v>
      </c>
      <c r="N103" s="56">
        <f t="shared" si="8"/>
        <v>69.299072265625</v>
      </c>
      <c r="O103" s="50">
        <f t="shared" si="9"/>
        <v>-1.2402265624999131E-2</v>
      </c>
    </row>
    <row r="104" spans="1:15">
      <c r="A104" s="47"/>
      <c r="B104">
        <v>2022</v>
      </c>
      <c r="C104">
        <v>1</v>
      </c>
      <c r="D104">
        <v>25</v>
      </c>
      <c r="E104">
        <v>59604</v>
      </c>
      <c r="F104">
        <v>2.3400000000000001E-2</v>
      </c>
      <c r="G104">
        <v>0.30559999999999998</v>
      </c>
      <c r="H104">
        <v>-0.10315000000000001</v>
      </c>
      <c r="I104" s="40">
        <v>37</v>
      </c>
      <c r="J104" s="56">
        <f t="shared" si="6"/>
        <v>69.183999999999997</v>
      </c>
      <c r="L104" s="57">
        <f t="shared" si="7"/>
        <v>2022.0666666666666</v>
      </c>
      <c r="M104" s="56">
        <f t="shared" si="5"/>
        <v>69.287149999999997</v>
      </c>
      <c r="N104" s="56">
        <f t="shared" si="8"/>
        <v>69.300048828125</v>
      </c>
      <c r="O104" s="50">
        <f t="shared" si="9"/>
        <v>-1.2898828125003092E-2</v>
      </c>
    </row>
    <row r="105" spans="1:15">
      <c r="A105" s="47"/>
      <c r="B105">
        <v>2022</v>
      </c>
      <c r="C105">
        <v>1</v>
      </c>
      <c r="D105">
        <v>26</v>
      </c>
      <c r="E105">
        <v>59605</v>
      </c>
      <c r="F105">
        <v>2.24E-2</v>
      </c>
      <c r="G105">
        <v>0.30730000000000002</v>
      </c>
      <c r="H105">
        <v>-0.10356</v>
      </c>
      <c r="I105" s="40">
        <v>37</v>
      </c>
      <c r="J105" s="56">
        <f t="shared" si="6"/>
        <v>69.183999999999997</v>
      </c>
      <c r="L105" s="57">
        <f t="shared" si="7"/>
        <v>2022.0694444444443</v>
      </c>
      <c r="M105" s="56">
        <f t="shared" si="5"/>
        <v>69.287559999999999</v>
      </c>
      <c r="N105" s="56">
        <f t="shared" si="8"/>
        <v>69.299072265625</v>
      </c>
      <c r="O105" s="50">
        <f t="shared" si="9"/>
        <v>-1.151226562500085E-2</v>
      </c>
    </row>
    <row r="106" spans="1:15">
      <c r="A106" s="47"/>
      <c r="B106">
        <v>2022</v>
      </c>
      <c r="C106">
        <v>1</v>
      </c>
      <c r="D106">
        <v>27</v>
      </c>
      <c r="E106">
        <v>59606</v>
      </c>
      <c r="F106">
        <v>2.1499999999999998E-2</v>
      </c>
      <c r="G106">
        <v>0.309</v>
      </c>
      <c r="H106">
        <v>-0.1038</v>
      </c>
      <c r="I106" s="40">
        <v>37</v>
      </c>
      <c r="J106" s="56">
        <f t="shared" si="6"/>
        <v>69.183999999999997</v>
      </c>
      <c r="L106" s="57">
        <f t="shared" si="7"/>
        <v>2022.0722222222223</v>
      </c>
      <c r="M106" s="56">
        <f t="shared" si="5"/>
        <v>69.287800000000004</v>
      </c>
      <c r="N106" s="56">
        <f t="shared" si="8"/>
        <v>69.299560546875</v>
      </c>
      <c r="O106" s="50">
        <f t="shared" si="9"/>
        <v>-1.1760546874995725E-2</v>
      </c>
    </row>
    <row r="107" spans="1:15">
      <c r="A107" s="47"/>
      <c r="B107">
        <v>2022</v>
      </c>
      <c r="C107">
        <v>1</v>
      </c>
      <c r="D107">
        <v>28</v>
      </c>
      <c r="E107">
        <v>59607</v>
      </c>
      <c r="F107">
        <v>2.06E-2</v>
      </c>
      <c r="G107">
        <v>0.31069999999999998</v>
      </c>
      <c r="H107">
        <v>-0.10382</v>
      </c>
      <c r="I107" s="40">
        <v>37</v>
      </c>
      <c r="J107" s="56">
        <f t="shared" si="6"/>
        <v>69.183999999999997</v>
      </c>
      <c r="L107" s="57">
        <f t="shared" si="7"/>
        <v>2022.075</v>
      </c>
      <c r="M107" s="56">
        <f t="shared" si="5"/>
        <v>69.287819999999996</v>
      </c>
      <c r="N107" s="56">
        <f t="shared" si="8"/>
        <v>69.300048828125</v>
      </c>
      <c r="O107" s="50">
        <f t="shared" si="9"/>
        <v>-1.2228828125003588E-2</v>
      </c>
    </row>
    <row r="108" spans="1:15">
      <c r="A108" s="47"/>
      <c r="B108">
        <v>2022</v>
      </c>
      <c r="C108">
        <v>1</v>
      </c>
      <c r="D108">
        <v>29</v>
      </c>
      <c r="E108">
        <v>59608</v>
      </c>
      <c r="F108">
        <v>1.9699999999999999E-2</v>
      </c>
      <c r="G108">
        <v>0.31240000000000001</v>
      </c>
      <c r="H108">
        <v>-0.10365000000000001</v>
      </c>
      <c r="I108" s="40">
        <v>37</v>
      </c>
      <c r="J108" s="56">
        <f t="shared" si="6"/>
        <v>69.183999999999997</v>
      </c>
      <c r="L108" s="57">
        <f t="shared" si="7"/>
        <v>2022.0777777777778</v>
      </c>
      <c r="M108" s="56">
        <f t="shared" si="5"/>
        <v>69.287649999999999</v>
      </c>
      <c r="N108" s="56">
        <f t="shared" si="8"/>
        <v>69.300048828125</v>
      </c>
      <c r="O108" s="50">
        <f t="shared" si="9"/>
        <v>-1.2398828125000705E-2</v>
      </c>
    </row>
    <row r="109" spans="1:15">
      <c r="A109" s="47"/>
      <c r="B109">
        <v>2022</v>
      </c>
      <c r="C109">
        <v>1</v>
      </c>
      <c r="D109">
        <v>30</v>
      </c>
      <c r="E109">
        <v>59609</v>
      </c>
      <c r="F109">
        <v>1.8800000000000001E-2</v>
      </c>
      <c r="G109">
        <v>0.31409999999999999</v>
      </c>
      <c r="H109">
        <v>-0.10335</v>
      </c>
      <c r="I109" s="40">
        <v>37</v>
      </c>
      <c r="J109" s="56">
        <f t="shared" si="6"/>
        <v>69.183999999999997</v>
      </c>
      <c r="L109" s="57">
        <f t="shared" si="7"/>
        <v>2022.0805555555555</v>
      </c>
      <c r="M109" s="56">
        <f t="shared" si="5"/>
        <v>69.287350000000004</v>
      </c>
      <c r="N109" s="56">
        <f t="shared" si="8"/>
        <v>69.299560546875</v>
      </c>
      <c r="O109" s="50">
        <f t="shared" si="9"/>
        <v>-1.2210546874996453E-2</v>
      </c>
    </row>
    <row r="110" spans="1:15">
      <c r="A110" s="47"/>
      <c r="B110">
        <v>2022</v>
      </c>
      <c r="C110">
        <v>1</v>
      </c>
      <c r="D110">
        <v>31</v>
      </c>
      <c r="E110">
        <v>59610</v>
      </c>
      <c r="F110">
        <v>1.7899999999999999E-2</v>
      </c>
      <c r="G110">
        <v>0.31580000000000003</v>
      </c>
      <c r="H110">
        <v>-0.10299999999999999</v>
      </c>
      <c r="I110" s="40">
        <v>37</v>
      </c>
      <c r="J110" s="56">
        <f t="shared" si="6"/>
        <v>69.183999999999997</v>
      </c>
      <c r="L110" s="57">
        <f t="shared" si="7"/>
        <v>2022.0833333333333</v>
      </c>
      <c r="M110" s="56">
        <f t="shared" si="5"/>
        <v>69.286999999999992</v>
      </c>
      <c r="N110" s="56">
        <f t="shared" si="8"/>
        <v>69.300537109375</v>
      </c>
      <c r="O110" s="50">
        <f t="shared" si="9"/>
        <v>-1.3537109375008072E-2</v>
      </c>
    </row>
    <row r="111" spans="1:15">
      <c r="A111" s="47"/>
      <c r="B111">
        <v>2022</v>
      </c>
      <c r="C111">
        <v>2</v>
      </c>
      <c r="D111">
        <v>1</v>
      </c>
      <c r="E111">
        <v>59611</v>
      </c>
      <c r="F111">
        <v>1.7100000000000001E-2</v>
      </c>
      <c r="G111">
        <v>0.31759999999999999</v>
      </c>
      <c r="H111">
        <v>-0.10279000000000001</v>
      </c>
      <c r="I111" s="40">
        <v>37</v>
      </c>
      <c r="J111" s="56">
        <f t="shared" si="6"/>
        <v>69.183999999999997</v>
      </c>
      <c r="L111" s="57">
        <f t="shared" si="7"/>
        <v>2022.0833333333333</v>
      </c>
      <c r="M111" s="56">
        <f t="shared" si="5"/>
        <v>69.286789999999996</v>
      </c>
      <c r="N111" s="56">
        <f t="shared" si="8"/>
        <v>69.300048828125</v>
      </c>
      <c r="O111" s="50">
        <f t="shared" si="9"/>
        <v>-1.3258828125003674E-2</v>
      </c>
    </row>
    <row r="112" spans="1:15">
      <c r="A112" s="47"/>
      <c r="B112">
        <v>2022</v>
      </c>
      <c r="C112">
        <v>2</v>
      </c>
      <c r="D112">
        <v>2</v>
      </c>
      <c r="E112">
        <v>59612</v>
      </c>
      <c r="F112">
        <v>1.6400000000000001E-2</v>
      </c>
      <c r="G112">
        <v>0.31929999999999997</v>
      </c>
      <c r="H112">
        <v>-0.10278</v>
      </c>
      <c r="I112" s="40">
        <v>37</v>
      </c>
      <c r="J112" s="56">
        <f t="shared" si="6"/>
        <v>69.183999999999997</v>
      </c>
      <c r="L112" s="57">
        <f t="shared" si="7"/>
        <v>2022.0861111111112</v>
      </c>
      <c r="M112" s="56">
        <f t="shared" si="5"/>
        <v>69.286779999999993</v>
      </c>
      <c r="N112" s="56">
        <f t="shared" si="8"/>
        <v>69.300537109375</v>
      </c>
      <c r="O112" s="50">
        <f t="shared" si="9"/>
        <v>-1.3757109375006848E-2</v>
      </c>
    </row>
    <row r="113" spans="1:15">
      <c r="A113" s="47"/>
      <c r="B113">
        <v>2022</v>
      </c>
      <c r="C113">
        <v>2</v>
      </c>
      <c r="D113">
        <v>3</v>
      </c>
      <c r="E113">
        <v>59613</v>
      </c>
      <c r="F113">
        <v>1.5599999999999999E-2</v>
      </c>
      <c r="G113">
        <v>0.3211</v>
      </c>
      <c r="H113">
        <v>-0.10299</v>
      </c>
      <c r="I113" s="40">
        <v>37</v>
      </c>
      <c r="J113" s="56">
        <f t="shared" si="6"/>
        <v>69.183999999999997</v>
      </c>
      <c r="L113" s="57">
        <f t="shared" si="7"/>
        <v>2022.088888888889</v>
      </c>
      <c r="M113" s="56">
        <f t="shared" si="5"/>
        <v>69.286990000000003</v>
      </c>
      <c r="N113" s="56">
        <f t="shared" si="8"/>
        <v>69.300537109375</v>
      </c>
      <c r="O113" s="50">
        <f t="shared" si="9"/>
        <v>-1.3547109374997035E-2</v>
      </c>
    </row>
    <row r="114" spans="1:15">
      <c r="A114" s="47"/>
      <c r="B114">
        <v>2022</v>
      </c>
      <c r="C114">
        <v>2</v>
      </c>
      <c r="D114">
        <v>4</v>
      </c>
      <c r="E114">
        <v>59614</v>
      </c>
      <c r="F114">
        <v>1.49E-2</v>
      </c>
      <c r="G114">
        <v>0.32290000000000002</v>
      </c>
      <c r="H114">
        <v>-0.10337</v>
      </c>
      <c r="I114" s="40">
        <v>37</v>
      </c>
      <c r="J114" s="56">
        <f t="shared" si="6"/>
        <v>69.183999999999997</v>
      </c>
      <c r="L114" s="57">
        <f t="shared" si="7"/>
        <v>2022.0916666666667</v>
      </c>
      <c r="M114" s="56">
        <f t="shared" si="5"/>
        <v>69.287369999999996</v>
      </c>
      <c r="N114" s="56">
        <f t="shared" si="8"/>
        <v>69.301025390625</v>
      </c>
      <c r="O114" s="50">
        <f t="shared" si="9"/>
        <v>-1.3655390625004316E-2</v>
      </c>
    </row>
    <row r="115" spans="1:15">
      <c r="A115" s="47"/>
      <c r="B115">
        <v>2022</v>
      </c>
      <c r="C115">
        <v>2</v>
      </c>
      <c r="D115">
        <v>5</v>
      </c>
      <c r="E115">
        <v>59615</v>
      </c>
      <c r="F115">
        <v>1.4200000000000001E-2</v>
      </c>
      <c r="G115">
        <v>0.32469999999999999</v>
      </c>
      <c r="H115">
        <v>-0.10383000000000001</v>
      </c>
      <c r="I115" s="40">
        <v>37</v>
      </c>
      <c r="J115" s="56">
        <f t="shared" si="6"/>
        <v>69.183999999999997</v>
      </c>
      <c r="L115" s="57">
        <f t="shared" si="7"/>
        <v>2022.0944444444444</v>
      </c>
      <c r="M115" s="56">
        <f t="shared" si="5"/>
        <v>69.28783</v>
      </c>
      <c r="N115" s="56">
        <f t="shared" si="8"/>
        <v>69.300048828125</v>
      </c>
      <c r="O115" s="50">
        <f t="shared" si="9"/>
        <v>-1.2218828125000414E-2</v>
      </c>
    </row>
    <row r="116" spans="1:15">
      <c r="A116" s="47"/>
      <c r="B116">
        <v>2022</v>
      </c>
      <c r="C116">
        <v>2</v>
      </c>
      <c r="D116">
        <v>6</v>
      </c>
      <c r="E116">
        <v>59616</v>
      </c>
      <c r="F116">
        <v>1.3599999999999999E-2</v>
      </c>
      <c r="G116">
        <v>0.32650000000000001</v>
      </c>
      <c r="H116">
        <v>-0.10427</v>
      </c>
      <c r="I116" s="40">
        <v>37</v>
      </c>
      <c r="J116" s="56">
        <f t="shared" si="6"/>
        <v>69.183999999999997</v>
      </c>
      <c r="L116" s="57">
        <f t="shared" si="7"/>
        <v>2022.0972222222222</v>
      </c>
      <c r="M116" s="56">
        <f t="shared" si="5"/>
        <v>69.288269999999997</v>
      </c>
      <c r="N116" s="56">
        <f t="shared" si="8"/>
        <v>69.301025390625</v>
      </c>
      <c r="O116" s="50">
        <f t="shared" si="9"/>
        <v>-1.275539062500286E-2</v>
      </c>
    </row>
    <row r="117" spans="1:15">
      <c r="A117" s="47"/>
      <c r="B117">
        <v>2022</v>
      </c>
      <c r="C117">
        <v>2</v>
      </c>
      <c r="D117">
        <v>7</v>
      </c>
      <c r="E117">
        <v>59617</v>
      </c>
      <c r="F117">
        <v>1.29E-2</v>
      </c>
      <c r="G117">
        <v>0.32829999999999998</v>
      </c>
      <c r="H117">
        <v>-0.1046</v>
      </c>
      <c r="I117" s="40">
        <v>37</v>
      </c>
      <c r="J117" s="56">
        <f t="shared" si="6"/>
        <v>69.183999999999997</v>
      </c>
      <c r="L117" s="57">
        <f t="shared" si="7"/>
        <v>2022.1</v>
      </c>
      <c r="M117" s="56">
        <f t="shared" si="5"/>
        <v>69.288600000000002</v>
      </c>
      <c r="N117" s="56">
        <f t="shared" si="8"/>
        <v>69.301513671875</v>
      </c>
      <c r="O117" s="50">
        <f t="shared" si="9"/>
        <v>-1.291367187499759E-2</v>
      </c>
    </row>
    <row r="118" spans="1:15">
      <c r="A118" s="47"/>
      <c r="B118">
        <v>2022</v>
      </c>
      <c r="C118">
        <v>2</v>
      </c>
      <c r="D118">
        <v>8</v>
      </c>
      <c r="E118">
        <v>59618</v>
      </c>
      <c r="F118">
        <v>1.23E-2</v>
      </c>
      <c r="G118">
        <v>0.3301</v>
      </c>
      <c r="H118">
        <v>-0.10478999999999999</v>
      </c>
      <c r="I118" s="40">
        <v>37</v>
      </c>
      <c r="J118" s="56">
        <f t="shared" si="6"/>
        <v>69.183999999999997</v>
      </c>
      <c r="L118" s="57">
        <f t="shared" si="7"/>
        <v>2022.1027777777779</v>
      </c>
      <c r="M118" s="56">
        <f t="shared" si="5"/>
        <v>69.288789999999992</v>
      </c>
      <c r="N118" s="56">
        <f t="shared" si="8"/>
        <v>69.301513671875</v>
      </c>
      <c r="O118" s="50">
        <f t="shared" si="9"/>
        <v>-1.2723671875008336E-2</v>
      </c>
    </row>
    <row r="119" spans="1:15">
      <c r="A119" s="47"/>
      <c r="B119">
        <v>2022</v>
      </c>
      <c r="C119">
        <v>2</v>
      </c>
      <c r="D119">
        <v>9</v>
      </c>
      <c r="E119">
        <v>59619</v>
      </c>
      <c r="F119">
        <v>1.18E-2</v>
      </c>
      <c r="G119">
        <v>0.33189999999999997</v>
      </c>
      <c r="H119">
        <v>-0.1048</v>
      </c>
      <c r="I119" s="40">
        <v>37</v>
      </c>
      <c r="J119" s="56">
        <f t="shared" si="6"/>
        <v>69.183999999999997</v>
      </c>
      <c r="L119" s="57">
        <f t="shared" si="7"/>
        <v>2022.1055555555556</v>
      </c>
      <c r="M119" s="56">
        <f t="shared" si="5"/>
        <v>69.288799999999995</v>
      </c>
      <c r="N119" s="56">
        <f t="shared" si="8"/>
        <v>69.302001953125</v>
      </c>
      <c r="O119" s="50">
        <f t="shared" si="9"/>
        <v>-1.3201953125005161E-2</v>
      </c>
    </row>
    <row r="120" spans="1:15">
      <c r="A120" s="47"/>
      <c r="B120">
        <v>2022</v>
      </c>
      <c r="C120">
        <v>2</v>
      </c>
      <c r="D120">
        <v>10</v>
      </c>
      <c r="E120">
        <v>59620</v>
      </c>
      <c r="F120">
        <v>1.1299999999999999E-2</v>
      </c>
      <c r="G120">
        <v>0.33379999999999999</v>
      </c>
      <c r="H120">
        <v>-0.10463</v>
      </c>
      <c r="I120" s="40">
        <v>37</v>
      </c>
      <c r="J120" s="56">
        <f t="shared" si="6"/>
        <v>69.183999999999997</v>
      </c>
      <c r="L120" s="57">
        <f t="shared" si="7"/>
        <v>2022.1083333333333</v>
      </c>
      <c r="M120" s="56">
        <f t="shared" si="5"/>
        <v>69.288629999999998</v>
      </c>
      <c r="N120" s="56">
        <f t="shared" si="8"/>
        <v>69.302978515625</v>
      </c>
      <c r="O120" s="50">
        <f t="shared" si="9"/>
        <v>-1.4348515625002278E-2</v>
      </c>
    </row>
    <row r="121" spans="1:15">
      <c r="A121" s="47"/>
      <c r="B121">
        <v>2022</v>
      </c>
      <c r="C121">
        <v>2</v>
      </c>
      <c r="D121">
        <v>11</v>
      </c>
      <c r="E121">
        <v>59621</v>
      </c>
      <c r="F121">
        <v>1.0800000000000001E-2</v>
      </c>
      <c r="G121">
        <v>0.33560000000000001</v>
      </c>
      <c r="H121">
        <v>-0.10432</v>
      </c>
      <c r="I121" s="40">
        <v>37</v>
      </c>
      <c r="J121" s="56">
        <f t="shared" si="6"/>
        <v>69.183999999999997</v>
      </c>
      <c r="L121" s="57">
        <f t="shared" si="7"/>
        <v>2022.1111111111111</v>
      </c>
      <c r="M121" s="56">
        <f t="shared" si="5"/>
        <v>69.288319999999999</v>
      </c>
      <c r="N121" s="56">
        <f t="shared" si="8"/>
        <v>69.302490234375</v>
      </c>
      <c r="O121" s="50">
        <f t="shared" si="9"/>
        <v>-1.4170234375001201E-2</v>
      </c>
    </row>
    <row r="122" spans="1:15">
      <c r="A122" s="47"/>
      <c r="B122">
        <v>2022</v>
      </c>
      <c r="C122">
        <v>2</v>
      </c>
      <c r="D122">
        <v>12</v>
      </c>
      <c r="E122">
        <v>59622</v>
      </c>
      <c r="F122">
        <v>1.03E-2</v>
      </c>
      <c r="G122">
        <v>0.33750000000000002</v>
      </c>
      <c r="H122">
        <v>-0.10390000000000001</v>
      </c>
      <c r="I122" s="40">
        <v>37</v>
      </c>
      <c r="J122" s="56">
        <f t="shared" si="6"/>
        <v>69.183999999999997</v>
      </c>
      <c r="L122" s="57">
        <f t="shared" si="7"/>
        <v>2022.1138888888888</v>
      </c>
      <c r="M122" s="56">
        <f t="shared" si="5"/>
        <v>69.287899999999993</v>
      </c>
      <c r="N122" s="56">
        <f t="shared" si="8"/>
        <v>69.302490234375</v>
      </c>
      <c r="O122" s="50">
        <f t="shared" si="9"/>
        <v>-1.4590234375006617E-2</v>
      </c>
    </row>
    <row r="123" spans="1:15">
      <c r="A123" s="47"/>
      <c r="B123">
        <v>2022</v>
      </c>
      <c r="C123">
        <v>2</v>
      </c>
      <c r="D123">
        <v>13</v>
      </c>
      <c r="E123">
        <v>59623</v>
      </c>
      <c r="F123">
        <v>9.9000000000000008E-3</v>
      </c>
      <c r="G123">
        <v>0.33939999999999998</v>
      </c>
      <c r="H123">
        <v>-0.10342999999999999</v>
      </c>
      <c r="I123" s="40">
        <v>37</v>
      </c>
      <c r="J123" s="56">
        <f t="shared" si="6"/>
        <v>69.183999999999997</v>
      </c>
      <c r="L123" s="57">
        <f t="shared" si="7"/>
        <v>2022.1166666666666</v>
      </c>
      <c r="M123" s="56">
        <f t="shared" si="5"/>
        <v>69.287430000000001</v>
      </c>
      <c r="N123" s="56">
        <f t="shared" si="8"/>
        <v>69.302978515625</v>
      </c>
      <c r="O123" s="50">
        <f t="shared" si="9"/>
        <v>-1.5548515624999482E-2</v>
      </c>
    </row>
    <row r="124" spans="1:15">
      <c r="A124" s="47"/>
      <c r="B124">
        <v>2022</v>
      </c>
      <c r="C124">
        <v>2</v>
      </c>
      <c r="D124">
        <v>14</v>
      </c>
      <c r="E124">
        <v>59624</v>
      </c>
      <c r="F124">
        <v>9.4999999999999998E-3</v>
      </c>
      <c r="G124">
        <v>0.3412</v>
      </c>
      <c r="H124">
        <v>-0.10298</v>
      </c>
      <c r="I124" s="40">
        <v>37</v>
      </c>
      <c r="J124" s="56">
        <f t="shared" si="6"/>
        <v>69.183999999999997</v>
      </c>
      <c r="L124" s="57">
        <f t="shared" si="7"/>
        <v>2022.1194444444445</v>
      </c>
      <c r="M124" s="56">
        <f t="shared" si="5"/>
        <v>69.28698</v>
      </c>
      <c r="N124" s="56">
        <f t="shared" si="8"/>
        <v>69.303955078125</v>
      </c>
      <c r="O124" s="50">
        <f t="shared" si="9"/>
        <v>-1.6975078125000209E-2</v>
      </c>
    </row>
    <row r="125" spans="1:15">
      <c r="A125" s="47"/>
      <c r="B125">
        <v>2022</v>
      </c>
      <c r="C125">
        <v>2</v>
      </c>
      <c r="D125">
        <v>15</v>
      </c>
      <c r="E125">
        <v>59625</v>
      </c>
      <c r="F125">
        <v>9.1000000000000004E-3</v>
      </c>
      <c r="G125">
        <v>0.34310000000000002</v>
      </c>
      <c r="H125">
        <v>-0.10264</v>
      </c>
      <c r="I125" s="40">
        <v>37</v>
      </c>
      <c r="J125" s="56">
        <f t="shared" si="6"/>
        <v>69.183999999999997</v>
      </c>
      <c r="L125" s="57">
        <f t="shared" si="7"/>
        <v>2022.1222222222223</v>
      </c>
      <c r="M125" s="56">
        <f t="shared" si="5"/>
        <v>69.286639999999991</v>
      </c>
      <c r="N125" s="56">
        <f t="shared" si="8"/>
        <v>69.304443359375</v>
      </c>
      <c r="O125" s="50">
        <f t="shared" si="9"/>
        <v>-1.7803359375008654E-2</v>
      </c>
    </row>
    <row r="126" spans="1:15">
      <c r="A126" s="47"/>
      <c r="B126">
        <v>2022</v>
      </c>
      <c r="C126">
        <v>2</v>
      </c>
      <c r="D126">
        <v>16</v>
      </c>
      <c r="E126">
        <v>59626</v>
      </c>
      <c r="F126">
        <v>8.8000000000000005E-3</v>
      </c>
      <c r="G126">
        <v>0.34499999999999997</v>
      </c>
      <c r="H126">
        <v>-0.10246</v>
      </c>
      <c r="I126" s="40">
        <v>37</v>
      </c>
      <c r="J126" s="56">
        <f t="shared" si="6"/>
        <v>69.183999999999997</v>
      </c>
      <c r="L126" s="57">
        <f t="shared" si="7"/>
        <v>2022.125</v>
      </c>
      <c r="M126" s="56">
        <f t="shared" si="5"/>
        <v>69.286459999999991</v>
      </c>
      <c r="N126" s="56">
        <f t="shared" si="8"/>
        <v>69.304443359375</v>
      </c>
      <c r="O126" s="50">
        <f t="shared" si="9"/>
        <v>-1.7983359375008945E-2</v>
      </c>
    </row>
    <row r="127" spans="1:15">
      <c r="A127" s="47"/>
      <c r="B127">
        <v>2022</v>
      </c>
      <c r="C127">
        <v>2</v>
      </c>
      <c r="D127">
        <v>17</v>
      </c>
      <c r="E127">
        <v>59627</v>
      </c>
      <c r="F127">
        <v>8.5000000000000006E-3</v>
      </c>
      <c r="G127">
        <v>0.34689999999999999</v>
      </c>
      <c r="H127">
        <v>-0.10249999999999999</v>
      </c>
      <c r="I127" s="40">
        <v>37</v>
      </c>
      <c r="J127" s="56">
        <f t="shared" si="6"/>
        <v>69.183999999999997</v>
      </c>
      <c r="L127" s="57">
        <f t="shared" si="7"/>
        <v>2022.1277777777777</v>
      </c>
      <c r="M127" s="56">
        <f t="shared" si="5"/>
        <v>69.286500000000004</v>
      </c>
      <c r="N127" s="56">
        <f t="shared" si="8"/>
        <v>69.303955078125</v>
      </c>
      <c r="O127" s="50">
        <f t="shared" si="9"/>
        <v>-1.7455078124996248E-2</v>
      </c>
    </row>
    <row r="128" spans="1:15">
      <c r="A128" s="47"/>
      <c r="B128">
        <v>2022</v>
      </c>
      <c r="C128">
        <v>2</v>
      </c>
      <c r="D128">
        <v>18</v>
      </c>
      <c r="E128">
        <v>59628</v>
      </c>
      <c r="F128">
        <v>8.3000000000000001E-3</v>
      </c>
      <c r="G128">
        <v>0.3488</v>
      </c>
      <c r="H128">
        <v>-0.10277</v>
      </c>
      <c r="I128" s="40">
        <v>37</v>
      </c>
      <c r="J128" s="56">
        <f t="shared" si="6"/>
        <v>69.183999999999997</v>
      </c>
      <c r="L128" s="57">
        <f t="shared" si="7"/>
        <v>2022.1305555555555</v>
      </c>
      <c r="M128" s="56">
        <f t="shared" si="5"/>
        <v>69.286770000000004</v>
      </c>
      <c r="N128" s="56">
        <f t="shared" si="8"/>
        <v>69.303466796875</v>
      </c>
      <c r="O128" s="50">
        <f t="shared" si="9"/>
        <v>-1.6696796874995812E-2</v>
      </c>
    </row>
    <row r="129" spans="1:15">
      <c r="A129" s="47"/>
      <c r="B129">
        <v>2022</v>
      </c>
      <c r="C129">
        <v>2</v>
      </c>
      <c r="D129">
        <v>19</v>
      </c>
      <c r="E129">
        <v>59629</v>
      </c>
      <c r="F129">
        <v>8.0000000000000002E-3</v>
      </c>
      <c r="G129">
        <v>0.35070000000000001</v>
      </c>
      <c r="H129">
        <v>-0.10324</v>
      </c>
      <c r="I129" s="40">
        <v>37</v>
      </c>
      <c r="J129" s="56">
        <f t="shared" si="6"/>
        <v>69.183999999999997</v>
      </c>
      <c r="L129" s="57">
        <f t="shared" si="7"/>
        <v>2022.1333333333334</v>
      </c>
      <c r="M129" s="56">
        <f t="shared" si="5"/>
        <v>69.287239999999997</v>
      </c>
      <c r="N129" s="56">
        <f t="shared" si="8"/>
        <v>69.304931640625</v>
      </c>
      <c r="O129" s="50">
        <f t="shared" si="9"/>
        <v>-1.7691640625002947E-2</v>
      </c>
    </row>
    <row r="130" spans="1:15">
      <c r="A130" s="47"/>
      <c r="B130">
        <v>2022</v>
      </c>
      <c r="C130">
        <v>2</v>
      </c>
      <c r="D130">
        <v>20</v>
      </c>
      <c r="E130">
        <v>59630</v>
      </c>
      <c r="F130">
        <v>7.7999999999999996E-3</v>
      </c>
      <c r="G130">
        <v>0.35260000000000002</v>
      </c>
      <c r="H130">
        <v>-0.10385</v>
      </c>
      <c r="I130" s="40">
        <v>37</v>
      </c>
      <c r="J130" s="56">
        <f t="shared" si="6"/>
        <v>69.183999999999997</v>
      </c>
      <c r="L130" s="57">
        <f t="shared" si="7"/>
        <v>2022.1361111111112</v>
      </c>
      <c r="M130" s="56">
        <f t="shared" ref="M130:M193" si="10">J130-H130</f>
        <v>69.287849999999992</v>
      </c>
      <c r="N130" s="56">
        <f t="shared" si="8"/>
        <v>69.304931640625</v>
      </c>
      <c r="O130" s="50">
        <f t="shared" si="9"/>
        <v>-1.7081640625008276E-2</v>
      </c>
    </row>
    <row r="131" spans="1:15">
      <c r="A131" s="47"/>
      <c r="B131">
        <v>2022</v>
      </c>
      <c r="C131">
        <v>2</v>
      </c>
      <c r="D131">
        <v>21</v>
      </c>
      <c r="E131">
        <v>59631</v>
      </c>
      <c r="F131">
        <v>7.7000000000000002E-3</v>
      </c>
      <c r="G131">
        <v>0.35449999999999998</v>
      </c>
      <c r="H131">
        <v>-0.10449</v>
      </c>
      <c r="I131" s="40">
        <v>37</v>
      </c>
      <c r="J131" s="56">
        <f t="shared" ref="J131:J194" si="11">I131+32.184</f>
        <v>69.183999999999997</v>
      </c>
      <c r="L131" s="57">
        <f t="shared" ref="L131:L194" si="12">B131+((C131-1) + (D131-1)/30)/12</f>
        <v>2022.1388888888889</v>
      </c>
      <c r="M131" s="56">
        <f t="shared" si="10"/>
        <v>69.288489999999996</v>
      </c>
      <c r="N131" s="56">
        <f t="shared" ref="N131:N194" si="13">$S$43*POWER(E131,5)+ $S$44*POWER(E131,4) + $S$45*POWER(E131,3) + $S$46*POWER(E131,2) + $S$47*E131 +$S$48</f>
        <v>69.304931640625</v>
      </c>
      <c r="O131" s="50">
        <f t="shared" ref="O131:O194" si="14">M131-N131</f>
        <v>-1.6441640625004084E-2</v>
      </c>
    </row>
    <row r="132" spans="1:15">
      <c r="A132" s="47"/>
      <c r="B132">
        <v>2022</v>
      </c>
      <c r="C132">
        <v>2</v>
      </c>
      <c r="D132">
        <v>22</v>
      </c>
      <c r="E132">
        <v>59632</v>
      </c>
      <c r="F132">
        <v>7.6E-3</v>
      </c>
      <c r="G132">
        <v>0.35639999999999999</v>
      </c>
      <c r="H132">
        <v>-0.10508000000000001</v>
      </c>
      <c r="I132" s="40">
        <v>37</v>
      </c>
      <c r="J132" s="56">
        <f t="shared" si="11"/>
        <v>69.183999999999997</v>
      </c>
      <c r="L132" s="57">
        <f t="shared" si="12"/>
        <v>2022.1416666666667</v>
      </c>
      <c r="M132" s="56">
        <f t="shared" si="10"/>
        <v>69.289079999999998</v>
      </c>
      <c r="N132" s="56">
        <f t="shared" si="13"/>
        <v>69.305419921875</v>
      </c>
      <c r="O132" s="50">
        <f t="shared" si="14"/>
        <v>-1.6339921875001551E-2</v>
      </c>
    </row>
    <row r="133" spans="1:15">
      <c r="A133" s="47"/>
      <c r="B133">
        <v>2022</v>
      </c>
      <c r="C133">
        <v>2</v>
      </c>
      <c r="D133">
        <v>23</v>
      </c>
      <c r="E133">
        <v>59633</v>
      </c>
      <c r="F133">
        <v>7.4999999999999997E-3</v>
      </c>
      <c r="G133">
        <v>0.35830000000000001</v>
      </c>
      <c r="H133">
        <v>-0.1055</v>
      </c>
      <c r="I133" s="40">
        <v>37</v>
      </c>
      <c r="J133" s="56">
        <f t="shared" si="11"/>
        <v>69.183999999999997</v>
      </c>
      <c r="L133" s="57">
        <f t="shared" si="12"/>
        <v>2022.1444444444444</v>
      </c>
      <c r="M133" s="56">
        <f t="shared" si="10"/>
        <v>69.289500000000004</v>
      </c>
      <c r="N133" s="56">
        <f t="shared" si="13"/>
        <v>69.306884765625</v>
      </c>
      <c r="O133" s="50">
        <f t="shared" si="14"/>
        <v>-1.7384765624996135E-2</v>
      </c>
    </row>
    <row r="134" spans="1:15">
      <c r="A134" s="47"/>
      <c r="B134">
        <v>2022</v>
      </c>
      <c r="C134">
        <v>2</v>
      </c>
      <c r="D134">
        <v>24</v>
      </c>
      <c r="E134">
        <v>59634</v>
      </c>
      <c r="F134">
        <v>7.4000000000000003E-3</v>
      </c>
      <c r="G134">
        <v>0.36020000000000002</v>
      </c>
      <c r="H134">
        <v>-0.10571999999999999</v>
      </c>
      <c r="I134" s="40">
        <v>37</v>
      </c>
      <c r="J134" s="56">
        <f t="shared" si="11"/>
        <v>69.183999999999997</v>
      </c>
      <c r="L134" s="57">
        <f t="shared" si="12"/>
        <v>2022.1472222222221</v>
      </c>
      <c r="M134" s="56">
        <f t="shared" si="10"/>
        <v>69.289720000000003</v>
      </c>
      <c r="N134" s="56">
        <f t="shared" si="13"/>
        <v>69.306396484375</v>
      </c>
      <c r="O134" s="50">
        <f t="shared" si="14"/>
        <v>-1.6676484374997358E-2</v>
      </c>
    </row>
    <row r="135" spans="1:15">
      <c r="A135" s="47"/>
      <c r="B135">
        <v>2022</v>
      </c>
      <c r="C135">
        <v>2</v>
      </c>
      <c r="D135">
        <v>25</v>
      </c>
      <c r="E135">
        <v>59635</v>
      </c>
      <c r="F135">
        <v>7.4000000000000003E-3</v>
      </c>
      <c r="G135">
        <v>0.36209999999999998</v>
      </c>
      <c r="H135">
        <v>-0.10573</v>
      </c>
      <c r="I135" s="40">
        <v>37</v>
      </c>
      <c r="J135" s="56">
        <f t="shared" si="11"/>
        <v>69.183999999999997</v>
      </c>
      <c r="L135" s="57">
        <f t="shared" si="12"/>
        <v>2022.15</v>
      </c>
      <c r="M135" s="56">
        <f t="shared" si="10"/>
        <v>69.289729999999992</v>
      </c>
      <c r="N135" s="56">
        <f t="shared" si="13"/>
        <v>69.306396484375</v>
      </c>
      <c r="O135" s="50">
        <f t="shared" si="14"/>
        <v>-1.6666484375008395E-2</v>
      </c>
    </row>
    <row r="136" spans="1:15">
      <c r="A136" s="47"/>
      <c r="B136">
        <v>2022</v>
      </c>
      <c r="C136">
        <v>2</v>
      </c>
      <c r="D136">
        <v>26</v>
      </c>
      <c r="E136">
        <v>59636</v>
      </c>
      <c r="F136">
        <v>7.4000000000000003E-3</v>
      </c>
      <c r="G136">
        <v>0.36409999999999998</v>
      </c>
      <c r="H136">
        <v>-0.1056</v>
      </c>
      <c r="I136" s="40">
        <v>37</v>
      </c>
      <c r="J136" s="56">
        <f t="shared" si="11"/>
        <v>69.183999999999997</v>
      </c>
      <c r="L136" s="57">
        <f t="shared" si="12"/>
        <v>2022.1527777777778</v>
      </c>
      <c r="M136" s="56">
        <f t="shared" si="10"/>
        <v>69.289599999999993</v>
      </c>
      <c r="N136" s="56">
        <f t="shared" si="13"/>
        <v>69.305908203125</v>
      </c>
      <c r="O136" s="50">
        <f t="shared" si="14"/>
        <v>-1.6308203125007026E-2</v>
      </c>
    </row>
    <row r="137" spans="1:15">
      <c r="A137" s="47"/>
      <c r="B137">
        <v>2022</v>
      </c>
      <c r="C137">
        <v>2</v>
      </c>
      <c r="D137">
        <v>27</v>
      </c>
      <c r="E137">
        <v>59637</v>
      </c>
      <c r="F137">
        <v>7.4999999999999997E-3</v>
      </c>
      <c r="G137">
        <v>0.36599999999999999</v>
      </c>
      <c r="H137">
        <v>-0.10545</v>
      </c>
      <c r="I137" s="40">
        <v>37</v>
      </c>
      <c r="J137" s="56">
        <f t="shared" si="11"/>
        <v>69.183999999999997</v>
      </c>
      <c r="L137" s="57">
        <f t="shared" si="12"/>
        <v>2022.1555555555556</v>
      </c>
      <c r="M137" s="56">
        <f t="shared" si="10"/>
        <v>69.289450000000002</v>
      </c>
      <c r="N137" s="56">
        <f t="shared" si="13"/>
        <v>69.306396484375</v>
      </c>
      <c r="O137" s="50">
        <f t="shared" si="14"/>
        <v>-1.6946484374997794E-2</v>
      </c>
    </row>
    <row r="138" spans="1:15">
      <c r="A138" s="47"/>
      <c r="B138">
        <v>2022</v>
      </c>
      <c r="C138">
        <v>2</v>
      </c>
      <c r="D138">
        <v>28</v>
      </c>
      <c r="E138">
        <v>59638</v>
      </c>
      <c r="F138">
        <v>7.4999999999999997E-3</v>
      </c>
      <c r="G138">
        <v>0.3679</v>
      </c>
      <c r="H138">
        <v>-0.10538</v>
      </c>
      <c r="I138" s="40">
        <v>37</v>
      </c>
      <c r="J138" s="56">
        <f t="shared" si="11"/>
        <v>69.183999999999997</v>
      </c>
      <c r="L138" s="57">
        <f t="shared" si="12"/>
        <v>2022.1583333333333</v>
      </c>
      <c r="M138" s="56">
        <f t="shared" si="10"/>
        <v>69.289379999999994</v>
      </c>
      <c r="N138" s="56">
        <f t="shared" si="13"/>
        <v>69.307373046875</v>
      </c>
      <c r="O138" s="50">
        <f t="shared" si="14"/>
        <v>-1.7993046875005803E-2</v>
      </c>
    </row>
    <row r="139" spans="1:15">
      <c r="A139" s="47"/>
      <c r="B139">
        <v>2022</v>
      </c>
      <c r="C139">
        <v>3</v>
      </c>
      <c r="D139">
        <v>1</v>
      </c>
      <c r="E139">
        <v>59639</v>
      </c>
      <c r="F139">
        <v>7.7000000000000002E-3</v>
      </c>
      <c r="G139">
        <v>0.36980000000000002</v>
      </c>
      <c r="H139">
        <v>-0.1055</v>
      </c>
      <c r="I139" s="40">
        <v>37</v>
      </c>
      <c r="J139" s="56">
        <f t="shared" si="11"/>
        <v>69.183999999999997</v>
      </c>
      <c r="L139" s="57">
        <f t="shared" si="12"/>
        <v>2022.1666666666667</v>
      </c>
      <c r="M139" s="56">
        <f t="shared" si="10"/>
        <v>69.289500000000004</v>
      </c>
      <c r="N139" s="56">
        <f t="shared" si="13"/>
        <v>69.308349609375</v>
      </c>
      <c r="O139" s="50">
        <f t="shared" si="14"/>
        <v>-1.8849609374996135E-2</v>
      </c>
    </row>
    <row r="140" spans="1:15">
      <c r="A140" s="47"/>
      <c r="B140">
        <v>2022</v>
      </c>
      <c r="C140">
        <v>3</v>
      </c>
      <c r="D140">
        <v>2</v>
      </c>
      <c r="E140">
        <v>59640</v>
      </c>
      <c r="F140">
        <v>7.7999999999999996E-3</v>
      </c>
      <c r="G140">
        <v>0.37169999999999997</v>
      </c>
      <c r="H140">
        <v>-0.10586</v>
      </c>
      <c r="I140" s="40">
        <v>37</v>
      </c>
      <c r="J140" s="56">
        <f t="shared" si="11"/>
        <v>69.183999999999997</v>
      </c>
      <c r="L140" s="57">
        <f t="shared" si="12"/>
        <v>2022.1694444444445</v>
      </c>
      <c r="M140" s="56">
        <f t="shared" si="10"/>
        <v>69.289860000000004</v>
      </c>
      <c r="N140" s="56">
        <f t="shared" si="13"/>
        <v>69.308837890625</v>
      </c>
      <c r="O140" s="50">
        <f t="shared" si="14"/>
        <v>-1.8977890624995553E-2</v>
      </c>
    </row>
    <row r="141" spans="1:15">
      <c r="A141" s="47"/>
      <c r="B141">
        <v>2022</v>
      </c>
      <c r="C141">
        <v>3</v>
      </c>
      <c r="D141">
        <v>3</v>
      </c>
      <c r="E141">
        <v>59641</v>
      </c>
      <c r="F141">
        <v>8.0000000000000002E-3</v>
      </c>
      <c r="G141">
        <v>0.37359999999999999</v>
      </c>
      <c r="H141">
        <v>-0.10643</v>
      </c>
      <c r="I141" s="40">
        <v>37</v>
      </c>
      <c r="J141" s="56">
        <f t="shared" si="11"/>
        <v>69.183999999999997</v>
      </c>
      <c r="L141" s="57">
        <f t="shared" si="12"/>
        <v>2022.1722222222222</v>
      </c>
      <c r="M141" s="56">
        <f t="shared" si="10"/>
        <v>69.290430000000001</v>
      </c>
      <c r="N141" s="56">
        <f t="shared" si="13"/>
        <v>69.307861328125</v>
      </c>
      <c r="O141" s="50">
        <f t="shared" si="14"/>
        <v>-1.7431328124999368E-2</v>
      </c>
    </row>
    <row r="142" spans="1:15">
      <c r="A142" s="47"/>
      <c r="B142">
        <v>2022</v>
      </c>
      <c r="C142">
        <v>3</v>
      </c>
      <c r="D142">
        <v>4</v>
      </c>
      <c r="E142">
        <v>59642</v>
      </c>
      <c r="F142">
        <v>8.2000000000000007E-3</v>
      </c>
      <c r="G142">
        <v>0.3755</v>
      </c>
      <c r="H142">
        <v>-0.10714</v>
      </c>
      <c r="I142" s="40">
        <v>37</v>
      </c>
      <c r="J142" s="56">
        <f t="shared" si="11"/>
        <v>69.183999999999997</v>
      </c>
      <c r="L142" s="57">
        <f t="shared" si="12"/>
        <v>2022.175</v>
      </c>
      <c r="M142" s="56">
        <f t="shared" si="10"/>
        <v>69.291139999999999</v>
      </c>
      <c r="N142" s="56">
        <f t="shared" si="13"/>
        <v>69.307861328125</v>
      </c>
      <c r="O142" s="50">
        <f t="shared" si="14"/>
        <v>-1.6721328125001378E-2</v>
      </c>
    </row>
    <row r="143" spans="1:15">
      <c r="A143" s="47"/>
      <c r="B143">
        <v>2022</v>
      </c>
      <c r="C143">
        <v>3</v>
      </c>
      <c r="D143">
        <v>5</v>
      </c>
      <c r="E143">
        <v>59643</v>
      </c>
      <c r="F143">
        <v>8.5000000000000006E-3</v>
      </c>
      <c r="G143">
        <v>0.3775</v>
      </c>
      <c r="H143">
        <v>-0.10786999999999999</v>
      </c>
      <c r="I143" s="40">
        <v>37</v>
      </c>
      <c r="J143" s="56">
        <f t="shared" si="11"/>
        <v>69.183999999999997</v>
      </c>
      <c r="L143" s="57">
        <f t="shared" si="12"/>
        <v>2022.1777777777777</v>
      </c>
      <c r="M143" s="56">
        <f t="shared" si="10"/>
        <v>69.291870000000003</v>
      </c>
      <c r="N143" s="56">
        <f t="shared" si="13"/>
        <v>69.309326171875</v>
      </c>
      <c r="O143" s="50">
        <f t="shared" si="14"/>
        <v>-1.745617187499704E-2</v>
      </c>
    </row>
    <row r="144" spans="1:15">
      <c r="A144" s="47"/>
      <c r="B144">
        <v>2022</v>
      </c>
      <c r="C144">
        <v>3</v>
      </c>
      <c r="D144">
        <v>6</v>
      </c>
      <c r="E144">
        <v>59644</v>
      </c>
      <c r="F144">
        <v>8.8000000000000005E-3</v>
      </c>
      <c r="G144">
        <v>0.37940000000000002</v>
      </c>
      <c r="H144">
        <v>-0.10854</v>
      </c>
      <c r="I144" s="40">
        <v>37</v>
      </c>
      <c r="J144" s="56">
        <f t="shared" si="11"/>
        <v>69.183999999999997</v>
      </c>
      <c r="L144" s="57">
        <f t="shared" si="12"/>
        <v>2022.1805555555557</v>
      </c>
      <c r="M144" s="56">
        <f t="shared" si="10"/>
        <v>69.292540000000002</v>
      </c>
      <c r="N144" s="56">
        <f t="shared" si="13"/>
        <v>69.309326171875</v>
      </c>
      <c r="O144" s="50">
        <f t="shared" si="14"/>
        <v>-1.6786171874997535E-2</v>
      </c>
    </row>
    <row r="145" spans="1:15">
      <c r="A145" s="47"/>
      <c r="B145">
        <v>2022</v>
      </c>
      <c r="C145">
        <v>3</v>
      </c>
      <c r="D145">
        <v>7</v>
      </c>
      <c r="E145">
        <v>59645</v>
      </c>
      <c r="F145">
        <v>9.1000000000000004E-3</v>
      </c>
      <c r="G145">
        <v>0.38129999999999997</v>
      </c>
      <c r="H145">
        <v>-0.10907</v>
      </c>
      <c r="I145" s="40">
        <v>37</v>
      </c>
      <c r="J145" s="56">
        <f t="shared" si="11"/>
        <v>69.183999999999997</v>
      </c>
      <c r="L145" s="57">
        <f t="shared" si="12"/>
        <v>2022.1833333333334</v>
      </c>
      <c r="M145" s="56">
        <f t="shared" si="10"/>
        <v>69.29307</v>
      </c>
      <c r="N145" s="56">
        <f t="shared" si="13"/>
        <v>69.310791015625</v>
      </c>
      <c r="O145" s="50">
        <f t="shared" si="14"/>
        <v>-1.7721015624999836E-2</v>
      </c>
    </row>
    <row r="146" spans="1:15">
      <c r="A146" s="47"/>
      <c r="B146">
        <v>2022</v>
      </c>
      <c r="C146">
        <v>3</v>
      </c>
      <c r="D146">
        <v>8</v>
      </c>
      <c r="E146">
        <v>59646</v>
      </c>
      <c r="F146">
        <v>9.4000000000000004E-3</v>
      </c>
      <c r="G146">
        <v>0.38319999999999999</v>
      </c>
      <c r="H146">
        <v>-0.10942</v>
      </c>
      <c r="I146" s="40">
        <v>37</v>
      </c>
      <c r="J146" s="56">
        <f t="shared" si="11"/>
        <v>69.183999999999997</v>
      </c>
      <c r="L146" s="57">
        <f t="shared" si="12"/>
        <v>2022.1861111111111</v>
      </c>
      <c r="M146" s="56">
        <f t="shared" si="10"/>
        <v>69.293419999999998</v>
      </c>
      <c r="N146" s="56">
        <f t="shared" si="13"/>
        <v>69.310302734375</v>
      </c>
      <c r="O146" s="50">
        <f t="shared" si="14"/>
        <v>-1.6882734375002428E-2</v>
      </c>
    </row>
    <row r="147" spans="1:15">
      <c r="A147" s="47"/>
      <c r="B147">
        <v>2022</v>
      </c>
      <c r="C147">
        <v>3</v>
      </c>
      <c r="D147">
        <v>9</v>
      </c>
      <c r="E147">
        <v>59647</v>
      </c>
      <c r="F147">
        <v>9.7999999999999997E-3</v>
      </c>
      <c r="G147">
        <v>0.38500000000000001</v>
      </c>
      <c r="H147">
        <v>-0.10958</v>
      </c>
      <c r="I147" s="40">
        <v>37</v>
      </c>
      <c r="J147" s="56">
        <f t="shared" si="11"/>
        <v>69.183999999999997</v>
      </c>
      <c r="L147" s="57">
        <f t="shared" si="12"/>
        <v>2022.1888888888889</v>
      </c>
      <c r="M147" s="56">
        <f t="shared" si="10"/>
        <v>69.293579999999992</v>
      </c>
      <c r="N147" s="56">
        <f t="shared" si="13"/>
        <v>69.310302734375</v>
      </c>
      <c r="O147" s="50">
        <f t="shared" si="14"/>
        <v>-1.6722734375008486E-2</v>
      </c>
    </row>
    <row r="148" spans="1:15">
      <c r="A148" s="47"/>
      <c r="B148">
        <v>2022</v>
      </c>
      <c r="C148">
        <v>3</v>
      </c>
      <c r="D148">
        <v>10</v>
      </c>
      <c r="E148">
        <v>59648</v>
      </c>
      <c r="F148">
        <v>1.0200000000000001E-2</v>
      </c>
      <c r="G148">
        <v>0.38690000000000002</v>
      </c>
      <c r="H148">
        <v>-0.10956</v>
      </c>
      <c r="I148" s="40">
        <v>37</v>
      </c>
      <c r="J148" s="56">
        <f t="shared" si="11"/>
        <v>69.183999999999997</v>
      </c>
      <c r="L148" s="57">
        <f t="shared" si="12"/>
        <v>2022.1916666666666</v>
      </c>
      <c r="M148" s="56">
        <f t="shared" si="10"/>
        <v>69.293559999999999</v>
      </c>
      <c r="N148" s="56">
        <f t="shared" si="13"/>
        <v>69.309814453125</v>
      </c>
      <c r="O148" s="50">
        <f t="shared" si="14"/>
        <v>-1.6254453125000623E-2</v>
      </c>
    </row>
    <row r="149" spans="1:15">
      <c r="A149" s="47"/>
      <c r="B149">
        <v>2022</v>
      </c>
      <c r="C149">
        <v>3</v>
      </c>
      <c r="D149">
        <v>11</v>
      </c>
      <c r="E149">
        <v>59649</v>
      </c>
      <c r="F149">
        <v>1.0699999999999999E-2</v>
      </c>
      <c r="G149">
        <v>0.38879999999999998</v>
      </c>
      <c r="H149">
        <v>-0.10942</v>
      </c>
      <c r="I149" s="40">
        <v>37</v>
      </c>
      <c r="J149" s="56">
        <f t="shared" si="11"/>
        <v>69.183999999999997</v>
      </c>
      <c r="L149" s="57">
        <f t="shared" si="12"/>
        <v>2022.1944444444443</v>
      </c>
      <c r="M149" s="56">
        <f t="shared" si="10"/>
        <v>69.293419999999998</v>
      </c>
      <c r="N149" s="56">
        <f t="shared" si="13"/>
        <v>69.311279296875</v>
      </c>
      <c r="O149" s="50">
        <f t="shared" si="14"/>
        <v>-1.7859296875002428E-2</v>
      </c>
    </row>
    <row r="150" spans="1:15">
      <c r="A150" s="47"/>
      <c r="B150">
        <v>2022</v>
      </c>
      <c r="C150">
        <v>3</v>
      </c>
      <c r="D150">
        <v>12</v>
      </c>
      <c r="E150">
        <v>59650</v>
      </c>
      <c r="F150">
        <v>1.12E-2</v>
      </c>
      <c r="G150">
        <v>0.39069999999999999</v>
      </c>
      <c r="H150">
        <v>-0.10920000000000001</v>
      </c>
      <c r="I150" s="40">
        <v>37</v>
      </c>
      <c r="J150" s="56">
        <f t="shared" si="11"/>
        <v>69.183999999999997</v>
      </c>
      <c r="L150" s="57">
        <f t="shared" si="12"/>
        <v>2022.1972222222223</v>
      </c>
      <c r="M150" s="56">
        <f t="shared" si="10"/>
        <v>69.293199999999999</v>
      </c>
      <c r="N150" s="56">
        <f t="shared" si="13"/>
        <v>69.311279296875</v>
      </c>
      <c r="O150" s="50">
        <f t="shared" si="14"/>
        <v>-1.8079296875001205E-2</v>
      </c>
    </row>
    <row r="151" spans="1:15">
      <c r="A151" s="47"/>
      <c r="B151">
        <v>2022</v>
      </c>
      <c r="C151">
        <v>3</v>
      </c>
      <c r="D151">
        <v>13</v>
      </c>
      <c r="E151">
        <v>59651</v>
      </c>
      <c r="F151">
        <v>1.17E-2</v>
      </c>
      <c r="G151">
        <v>0.3926</v>
      </c>
      <c r="H151">
        <v>-0.10897999999999999</v>
      </c>
      <c r="I151" s="40">
        <v>37</v>
      </c>
      <c r="J151" s="56">
        <f t="shared" si="11"/>
        <v>69.183999999999997</v>
      </c>
      <c r="L151" s="57">
        <f t="shared" si="12"/>
        <v>2022.2</v>
      </c>
      <c r="M151" s="56">
        <f t="shared" si="10"/>
        <v>69.29298</v>
      </c>
      <c r="N151" s="56">
        <f t="shared" si="13"/>
        <v>69.311279296875</v>
      </c>
      <c r="O151" s="50">
        <f t="shared" si="14"/>
        <v>-1.8299296874999982E-2</v>
      </c>
    </row>
    <row r="152" spans="1:15">
      <c r="A152" s="47"/>
      <c r="B152">
        <v>2022</v>
      </c>
      <c r="C152">
        <v>3</v>
      </c>
      <c r="D152">
        <v>14</v>
      </c>
      <c r="E152">
        <v>59652</v>
      </c>
      <c r="F152">
        <v>1.23E-2</v>
      </c>
      <c r="G152">
        <v>0.39439999999999997</v>
      </c>
      <c r="H152">
        <v>-0.10883</v>
      </c>
      <c r="I152" s="40">
        <v>37</v>
      </c>
      <c r="J152" s="56">
        <f t="shared" si="11"/>
        <v>69.183999999999997</v>
      </c>
      <c r="L152" s="57">
        <f t="shared" si="12"/>
        <v>2022.2027777777778</v>
      </c>
      <c r="M152" s="56">
        <f t="shared" si="10"/>
        <v>69.292829999999995</v>
      </c>
      <c r="N152" s="56">
        <f t="shared" si="13"/>
        <v>69.312744140625</v>
      </c>
      <c r="O152" s="50">
        <f t="shared" si="14"/>
        <v>-1.9914140625004961E-2</v>
      </c>
    </row>
    <row r="153" spans="1:15">
      <c r="A153" s="47"/>
      <c r="B153">
        <v>2022</v>
      </c>
      <c r="C153">
        <v>3</v>
      </c>
      <c r="D153">
        <v>15</v>
      </c>
      <c r="E153">
        <v>59653</v>
      </c>
      <c r="F153">
        <v>1.29E-2</v>
      </c>
      <c r="G153">
        <v>0.39629999999999999</v>
      </c>
      <c r="H153">
        <v>-0.10883</v>
      </c>
      <c r="I153" s="40">
        <v>37</v>
      </c>
      <c r="J153" s="56">
        <f t="shared" si="11"/>
        <v>69.183999999999997</v>
      </c>
      <c r="L153" s="57">
        <f t="shared" si="12"/>
        <v>2022.2055555555555</v>
      </c>
      <c r="M153" s="56">
        <f t="shared" si="10"/>
        <v>69.292829999999995</v>
      </c>
      <c r="N153" s="56">
        <f t="shared" si="13"/>
        <v>69.312744140625</v>
      </c>
      <c r="O153" s="50">
        <f t="shared" si="14"/>
        <v>-1.9914140625004961E-2</v>
      </c>
    </row>
    <row r="154" spans="1:15">
      <c r="A154" s="47"/>
      <c r="B154">
        <v>2022</v>
      </c>
      <c r="C154">
        <v>3</v>
      </c>
      <c r="D154">
        <v>16</v>
      </c>
      <c r="E154">
        <v>59654</v>
      </c>
      <c r="F154">
        <v>1.35E-2</v>
      </c>
      <c r="G154">
        <v>0.39810000000000001</v>
      </c>
      <c r="H154">
        <v>-0.10904</v>
      </c>
      <c r="I154" s="40">
        <v>37</v>
      </c>
      <c r="J154" s="56">
        <f t="shared" si="11"/>
        <v>69.183999999999997</v>
      </c>
      <c r="L154" s="57">
        <f t="shared" si="12"/>
        <v>2022.2083333333333</v>
      </c>
      <c r="M154" s="56">
        <f t="shared" si="10"/>
        <v>69.293039999999991</v>
      </c>
      <c r="N154" s="56">
        <f t="shared" si="13"/>
        <v>69.313720703125</v>
      </c>
      <c r="O154" s="50">
        <f t="shared" si="14"/>
        <v>-2.0680703125009359E-2</v>
      </c>
    </row>
    <row r="155" spans="1:15">
      <c r="A155" s="47"/>
      <c r="B155">
        <v>2022</v>
      </c>
      <c r="C155">
        <v>3</v>
      </c>
      <c r="D155">
        <v>17</v>
      </c>
      <c r="E155">
        <v>59655</v>
      </c>
      <c r="F155">
        <v>1.41E-2</v>
      </c>
      <c r="G155">
        <v>0.39989999999999998</v>
      </c>
      <c r="H155">
        <v>-0.10947999999999999</v>
      </c>
      <c r="I155" s="40">
        <v>37</v>
      </c>
      <c r="J155" s="56">
        <f t="shared" si="11"/>
        <v>69.183999999999997</v>
      </c>
      <c r="L155" s="57">
        <f t="shared" si="12"/>
        <v>2022.2111111111112</v>
      </c>
      <c r="M155" s="56">
        <f t="shared" si="10"/>
        <v>69.293480000000002</v>
      </c>
      <c r="N155" s="56">
        <f t="shared" si="13"/>
        <v>69.313232421875</v>
      </c>
      <c r="O155" s="50">
        <f t="shared" si="14"/>
        <v>-1.9752421874997594E-2</v>
      </c>
    </row>
    <row r="156" spans="1:15">
      <c r="A156" s="47"/>
      <c r="B156">
        <v>2022</v>
      </c>
      <c r="C156">
        <v>3</v>
      </c>
      <c r="D156">
        <v>18</v>
      </c>
      <c r="E156">
        <v>59656</v>
      </c>
      <c r="F156">
        <v>1.4800000000000001E-2</v>
      </c>
      <c r="G156">
        <v>0.40179999999999999</v>
      </c>
      <c r="H156">
        <v>-0.11015999999999999</v>
      </c>
      <c r="I156" s="40">
        <v>37</v>
      </c>
      <c r="J156" s="56">
        <f t="shared" si="11"/>
        <v>69.183999999999997</v>
      </c>
      <c r="L156" s="57">
        <f t="shared" si="12"/>
        <v>2022.213888888889</v>
      </c>
      <c r="M156" s="56">
        <f t="shared" si="10"/>
        <v>69.294159999999991</v>
      </c>
      <c r="N156" s="56">
        <f t="shared" si="13"/>
        <v>69.313720703125</v>
      </c>
      <c r="O156" s="50">
        <f t="shared" si="14"/>
        <v>-1.9560703125009127E-2</v>
      </c>
    </row>
    <row r="157" spans="1:15">
      <c r="A157" s="47"/>
      <c r="B157">
        <v>2022</v>
      </c>
      <c r="C157">
        <v>3</v>
      </c>
      <c r="D157">
        <v>19</v>
      </c>
      <c r="E157">
        <v>59657</v>
      </c>
      <c r="F157">
        <v>1.5599999999999999E-2</v>
      </c>
      <c r="G157">
        <v>0.40360000000000001</v>
      </c>
      <c r="H157">
        <v>-0.11101</v>
      </c>
      <c r="I157" s="40">
        <v>37</v>
      </c>
      <c r="J157" s="56">
        <f t="shared" si="11"/>
        <v>69.183999999999997</v>
      </c>
      <c r="L157" s="57">
        <f t="shared" si="12"/>
        <v>2022.2166666666667</v>
      </c>
      <c r="M157" s="56">
        <f t="shared" si="10"/>
        <v>69.295009999999991</v>
      </c>
      <c r="N157" s="56">
        <f t="shared" si="13"/>
        <v>69.313720703125</v>
      </c>
      <c r="O157" s="50">
        <f t="shared" si="14"/>
        <v>-1.8710703125009331E-2</v>
      </c>
    </row>
    <row r="158" spans="1:15">
      <c r="A158" s="47"/>
      <c r="B158">
        <v>2022</v>
      </c>
      <c r="C158">
        <v>3</v>
      </c>
      <c r="D158">
        <v>20</v>
      </c>
      <c r="E158">
        <v>59658</v>
      </c>
      <c r="F158">
        <v>1.6299999999999999E-2</v>
      </c>
      <c r="G158">
        <v>0.40539999999999998</v>
      </c>
      <c r="H158">
        <v>-0.11193</v>
      </c>
      <c r="I158" s="40">
        <v>37</v>
      </c>
      <c r="J158" s="56">
        <f t="shared" si="11"/>
        <v>69.183999999999997</v>
      </c>
      <c r="L158" s="57">
        <f t="shared" si="12"/>
        <v>2022.2194444444444</v>
      </c>
      <c r="M158" s="56">
        <f t="shared" si="10"/>
        <v>69.295929999999998</v>
      </c>
      <c r="N158" s="56">
        <f t="shared" si="13"/>
        <v>69.314697265625</v>
      </c>
      <c r="O158" s="50">
        <f t="shared" si="14"/>
        <v>-1.8767265625001528E-2</v>
      </c>
    </row>
    <row r="159" spans="1:15">
      <c r="A159" s="47"/>
      <c r="B159">
        <v>2022</v>
      </c>
      <c r="C159">
        <v>3</v>
      </c>
      <c r="D159">
        <v>21</v>
      </c>
      <c r="E159">
        <v>59659</v>
      </c>
      <c r="F159">
        <v>1.7100000000000001E-2</v>
      </c>
      <c r="G159">
        <v>0.40720000000000001</v>
      </c>
      <c r="H159">
        <v>-0.1128</v>
      </c>
      <c r="I159" s="40">
        <v>37</v>
      </c>
      <c r="J159" s="56">
        <f t="shared" si="11"/>
        <v>69.183999999999997</v>
      </c>
      <c r="L159" s="57">
        <f t="shared" si="12"/>
        <v>2022.2222222222222</v>
      </c>
      <c r="M159" s="56">
        <f t="shared" si="10"/>
        <v>69.29679999999999</v>
      </c>
      <c r="N159" s="56">
        <f t="shared" si="13"/>
        <v>69.314697265625</v>
      </c>
      <c r="O159" s="50">
        <f t="shared" si="14"/>
        <v>-1.7897265625009595E-2</v>
      </c>
    </row>
    <row r="160" spans="1:15">
      <c r="A160" s="47"/>
      <c r="B160">
        <v>2022</v>
      </c>
      <c r="C160">
        <v>3</v>
      </c>
      <c r="D160">
        <v>22</v>
      </c>
      <c r="E160">
        <v>59660</v>
      </c>
      <c r="F160">
        <v>1.7899999999999999E-2</v>
      </c>
      <c r="G160">
        <v>0.40899999999999997</v>
      </c>
      <c r="H160">
        <v>-0.11351</v>
      </c>
      <c r="I160" s="40">
        <v>37</v>
      </c>
      <c r="J160" s="56">
        <f t="shared" si="11"/>
        <v>69.183999999999997</v>
      </c>
      <c r="L160" s="57">
        <f t="shared" si="12"/>
        <v>2022.2249999999999</v>
      </c>
      <c r="M160" s="56">
        <f t="shared" si="10"/>
        <v>69.297510000000003</v>
      </c>
      <c r="N160" s="56">
        <f t="shared" si="13"/>
        <v>69.314697265625</v>
      </c>
      <c r="O160" s="50">
        <f t="shared" si="14"/>
        <v>-1.7187265624997394E-2</v>
      </c>
    </row>
    <row r="161" spans="1:15">
      <c r="A161" s="47"/>
      <c r="B161">
        <v>2022</v>
      </c>
      <c r="C161">
        <v>3</v>
      </c>
      <c r="D161">
        <v>23</v>
      </c>
      <c r="E161">
        <v>59661</v>
      </c>
      <c r="F161">
        <v>1.8800000000000001E-2</v>
      </c>
      <c r="G161">
        <v>0.41070000000000001</v>
      </c>
      <c r="H161">
        <v>-0.114</v>
      </c>
      <c r="I161" s="40">
        <v>37</v>
      </c>
      <c r="J161" s="56">
        <f t="shared" si="11"/>
        <v>69.183999999999997</v>
      </c>
      <c r="L161" s="57">
        <f t="shared" si="12"/>
        <v>2022.2277777777779</v>
      </c>
      <c r="M161" s="56">
        <f t="shared" si="10"/>
        <v>69.298000000000002</v>
      </c>
      <c r="N161" s="56">
        <f t="shared" si="13"/>
        <v>69.315673828125</v>
      </c>
      <c r="O161" s="50">
        <f t="shared" si="14"/>
        <v>-1.7673828124998181E-2</v>
      </c>
    </row>
    <row r="162" spans="1:15">
      <c r="A162" s="47"/>
      <c r="B162">
        <v>2022</v>
      </c>
      <c r="C162">
        <v>3</v>
      </c>
      <c r="D162">
        <v>24</v>
      </c>
      <c r="E162">
        <v>59662</v>
      </c>
      <c r="F162">
        <v>1.9699999999999999E-2</v>
      </c>
      <c r="G162">
        <v>0.41249999999999998</v>
      </c>
      <c r="H162">
        <v>-0.11426</v>
      </c>
      <c r="I162" s="40">
        <v>37</v>
      </c>
      <c r="J162" s="56">
        <f t="shared" si="11"/>
        <v>69.183999999999997</v>
      </c>
      <c r="L162" s="57">
        <f t="shared" si="12"/>
        <v>2022.2305555555556</v>
      </c>
      <c r="M162" s="56">
        <f t="shared" si="10"/>
        <v>69.298259999999999</v>
      </c>
      <c r="N162" s="56">
        <f t="shared" si="13"/>
        <v>69.315673828125</v>
      </c>
      <c r="O162" s="50">
        <f t="shared" si="14"/>
        <v>-1.7413828125000919E-2</v>
      </c>
    </row>
    <row r="163" spans="1:15">
      <c r="A163" s="47"/>
      <c r="B163">
        <v>2022</v>
      </c>
      <c r="C163">
        <v>3</v>
      </c>
      <c r="D163">
        <v>25</v>
      </c>
      <c r="E163">
        <v>59663</v>
      </c>
      <c r="F163">
        <v>2.06E-2</v>
      </c>
      <c r="G163">
        <v>0.41420000000000001</v>
      </c>
      <c r="H163">
        <v>-0.11434</v>
      </c>
      <c r="I163" s="40">
        <v>37</v>
      </c>
      <c r="J163" s="56">
        <f t="shared" si="11"/>
        <v>69.183999999999997</v>
      </c>
      <c r="L163" s="57">
        <f t="shared" si="12"/>
        <v>2022.2333333333333</v>
      </c>
      <c r="M163" s="56">
        <f t="shared" si="10"/>
        <v>69.298339999999996</v>
      </c>
      <c r="N163" s="56">
        <f t="shared" si="13"/>
        <v>69.315673828125</v>
      </c>
      <c r="O163" s="50">
        <f t="shared" si="14"/>
        <v>-1.7333828125003947E-2</v>
      </c>
    </row>
    <row r="164" spans="1:15">
      <c r="A164" s="47"/>
      <c r="B164">
        <v>2022</v>
      </c>
      <c r="C164">
        <v>3</v>
      </c>
      <c r="D164">
        <v>26</v>
      </c>
      <c r="E164">
        <v>59664</v>
      </c>
      <c r="F164">
        <v>2.1499999999999998E-2</v>
      </c>
      <c r="G164">
        <v>0.41599999999999998</v>
      </c>
      <c r="H164">
        <v>-0.11434999999999999</v>
      </c>
      <c r="I164" s="40">
        <v>37</v>
      </c>
      <c r="J164" s="56">
        <f t="shared" si="11"/>
        <v>69.183999999999997</v>
      </c>
      <c r="L164" s="57">
        <f t="shared" si="12"/>
        <v>2022.2361111111111</v>
      </c>
      <c r="M164" s="56">
        <f t="shared" si="10"/>
        <v>69.298349999999999</v>
      </c>
      <c r="N164" s="56">
        <f t="shared" si="13"/>
        <v>69.316650390625</v>
      </c>
      <c r="O164" s="50">
        <f t="shared" si="14"/>
        <v>-1.8300390625000773E-2</v>
      </c>
    </row>
    <row r="165" spans="1:15">
      <c r="A165" s="47"/>
      <c r="B165">
        <v>2022</v>
      </c>
      <c r="C165">
        <v>3</v>
      </c>
      <c r="D165">
        <v>27</v>
      </c>
      <c r="E165">
        <v>59665</v>
      </c>
      <c r="F165">
        <v>2.2499999999999999E-2</v>
      </c>
      <c r="G165">
        <v>0.41770000000000002</v>
      </c>
      <c r="H165">
        <v>-0.1144</v>
      </c>
      <c r="I165" s="40">
        <v>37</v>
      </c>
      <c r="J165" s="56">
        <f t="shared" si="11"/>
        <v>69.183999999999997</v>
      </c>
      <c r="L165" s="57">
        <f t="shared" si="12"/>
        <v>2022.2388888888888</v>
      </c>
      <c r="M165" s="56">
        <f t="shared" si="10"/>
        <v>69.298400000000001</v>
      </c>
      <c r="N165" s="56">
        <f t="shared" si="13"/>
        <v>69.316162109375</v>
      </c>
      <c r="O165" s="50">
        <f t="shared" si="14"/>
        <v>-1.7762109374999113E-2</v>
      </c>
    </row>
    <row r="166" spans="1:15">
      <c r="A166" s="47"/>
      <c r="B166">
        <v>2022</v>
      </c>
      <c r="C166">
        <v>3</v>
      </c>
      <c r="D166">
        <v>28</v>
      </c>
      <c r="E166">
        <v>59666</v>
      </c>
      <c r="F166">
        <v>2.35E-2</v>
      </c>
      <c r="G166">
        <v>0.4194</v>
      </c>
      <c r="H166">
        <v>-0.11461</v>
      </c>
      <c r="I166" s="40">
        <v>37</v>
      </c>
      <c r="J166" s="56">
        <f t="shared" si="11"/>
        <v>69.183999999999997</v>
      </c>
      <c r="L166" s="57">
        <f t="shared" si="12"/>
        <v>2022.2416666666666</v>
      </c>
      <c r="M166" s="56">
        <f t="shared" si="10"/>
        <v>69.298609999999996</v>
      </c>
      <c r="N166" s="56">
        <f t="shared" si="13"/>
        <v>69.317138671875</v>
      </c>
      <c r="O166" s="50">
        <f t="shared" si="14"/>
        <v>-1.8528671875003511E-2</v>
      </c>
    </row>
    <row r="167" spans="1:15">
      <c r="A167" s="47"/>
      <c r="B167">
        <v>2022</v>
      </c>
      <c r="C167">
        <v>3</v>
      </c>
      <c r="D167">
        <v>29</v>
      </c>
      <c r="E167">
        <v>59667</v>
      </c>
      <c r="F167">
        <v>2.46E-2</v>
      </c>
      <c r="G167">
        <v>0.42109999999999997</v>
      </c>
      <c r="H167">
        <v>-0.11502</v>
      </c>
      <c r="I167" s="40">
        <v>37</v>
      </c>
      <c r="J167" s="56">
        <f t="shared" si="11"/>
        <v>69.183999999999997</v>
      </c>
      <c r="L167" s="57">
        <f t="shared" si="12"/>
        <v>2022.2444444444445</v>
      </c>
      <c r="M167" s="56">
        <f t="shared" si="10"/>
        <v>69.299019999999999</v>
      </c>
      <c r="N167" s="56">
        <f t="shared" si="13"/>
        <v>69.317626953125</v>
      </c>
      <c r="O167" s="50">
        <f t="shared" si="14"/>
        <v>-1.8606953125001269E-2</v>
      </c>
    </row>
    <row r="168" spans="1:15">
      <c r="A168" s="47"/>
      <c r="B168">
        <v>2022</v>
      </c>
      <c r="C168">
        <v>3</v>
      </c>
      <c r="D168">
        <v>30</v>
      </c>
      <c r="E168">
        <v>59668</v>
      </c>
      <c r="F168">
        <v>2.5600000000000001E-2</v>
      </c>
      <c r="G168">
        <v>0.42280000000000001</v>
      </c>
      <c r="H168">
        <v>-0.11566</v>
      </c>
      <c r="I168" s="40">
        <v>37</v>
      </c>
      <c r="J168" s="56">
        <f t="shared" si="11"/>
        <v>69.183999999999997</v>
      </c>
      <c r="L168" s="57">
        <f t="shared" si="12"/>
        <v>2022.2472222222223</v>
      </c>
      <c r="M168" s="56">
        <f t="shared" si="10"/>
        <v>69.299660000000003</v>
      </c>
      <c r="N168" s="56">
        <f t="shared" si="13"/>
        <v>69.318115234375</v>
      </c>
      <c r="O168" s="50">
        <f t="shared" si="14"/>
        <v>-1.8455234374997076E-2</v>
      </c>
    </row>
    <row r="169" spans="1:15">
      <c r="A169" s="47"/>
      <c r="B169">
        <v>2022</v>
      </c>
      <c r="C169">
        <v>3</v>
      </c>
      <c r="D169">
        <v>31</v>
      </c>
      <c r="E169">
        <v>59669</v>
      </c>
      <c r="F169">
        <v>2.6700000000000002E-2</v>
      </c>
      <c r="G169">
        <v>0.4244</v>
      </c>
      <c r="H169">
        <v>-0.11645999999999999</v>
      </c>
      <c r="I169" s="40">
        <v>37</v>
      </c>
      <c r="J169" s="56">
        <f t="shared" si="11"/>
        <v>69.183999999999997</v>
      </c>
      <c r="L169" s="57">
        <f t="shared" si="12"/>
        <v>2022.25</v>
      </c>
      <c r="M169" s="56">
        <f t="shared" si="10"/>
        <v>69.300460000000001</v>
      </c>
      <c r="N169" s="56">
        <f t="shared" si="13"/>
        <v>69.318115234375</v>
      </c>
      <c r="O169" s="50">
        <f t="shared" si="14"/>
        <v>-1.765523437499894E-2</v>
      </c>
    </row>
    <row r="170" spans="1:15">
      <c r="A170" s="47"/>
      <c r="B170">
        <v>2022</v>
      </c>
      <c r="C170">
        <v>4</v>
      </c>
      <c r="D170">
        <v>1</v>
      </c>
      <c r="E170">
        <v>59670</v>
      </c>
      <c r="F170">
        <v>2.7900000000000001E-2</v>
      </c>
      <c r="G170">
        <v>0.42609999999999998</v>
      </c>
      <c r="H170">
        <v>-0.11733</v>
      </c>
      <c r="I170" s="40">
        <v>37</v>
      </c>
      <c r="J170" s="56">
        <f t="shared" si="11"/>
        <v>69.183999999999997</v>
      </c>
      <c r="L170" s="57">
        <f t="shared" si="12"/>
        <v>2022.25</v>
      </c>
      <c r="M170" s="56">
        <f t="shared" si="10"/>
        <v>69.301329999999993</v>
      </c>
      <c r="N170" s="56">
        <f t="shared" si="13"/>
        <v>69.318115234375</v>
      </c>
      <c r="O170" s="50">
        <f t="shared" si="14"/>
        <v>-1.6785234375007008E-2</v>
      </c>
    </row>
    <row r="171" spans="1:15">
      <c r="A171" s="47"/>
      <c r="B171">
        <v>2022</v>
      </c>
      <c r="C171">
        <v>4</v>
      </c>
      <c r="D171">
        <v>2</v>
      </c>
      <c r="E171">
        <v>59671</v>
      </c>
      <c r="F171">
        <v>2.9000000000000001E-2</v>
      </c>
      <c r="G171">
        <v>0.42770000000000002</v>
      </c>
      <c r="H171">
        <v>-0.11817999999999999</v>
      </c>
      <c r="I171" s="40">
        <v>37</v>
      </c>
      <c r="J171" s="56">
        <f t="shared" si="11"/>
        <v>69.183999999999997</v>
      </c>
      <c r="L171" s="57">
        <f t="shared" si="12"/>
        <v>2022.2527777777777</v>
      </c>
      <c r="M171" s="56">
        <f t="shared" si="10"/>
        <v>69.302179999999993</v>
      </c>
      <c r="N171" s="56">
        <f t="shared" si="13"/>
        <v>69.318115234375</v>
      </c>
      <c r="O171" s="50">
        <f t="shared" si="14"/>
        <v>-1.5935234375007212E-2</v>
      </c>
    </row>
    <row r="172" spans="1:15">
      <c r="A172" s="47"/>
      <c r="B172">
        <v>2022</v>
      </c>
      <c r="C172">
        <v>4</v>
      </c>
      <c r="D172">
        <v>3</v>
      </c>
      <c r="E172">
        <v>59672</v>
      </c>
      <c r="F172">
        <v>3.0200000000000001E-2</v>
      </c>
      <c r="G172">
        <v>0.42930000000000001</v>
      </c>
      <c r="H172">
        <v>-0.11892</v>
      </c>
      <c r="I172" s="40">
        <v>37</v>
      </c>
      <c r="J172" s="56">
        <f t="shared" si="11"/>
        <v>69.183999999999997</v>
      </c>
      <c r="L172" s="57">
        <f t="shared" si="12"/>
        <v>2022.2555555555555</v>
      </c>
      <c r="M172" s="56">
        <f t="shared" si="10"/>
        <v>69.30292</v>
      </c>
      <c r="N172" s="56">
        <f t="shared" si="13"/>
        <v>69.318603515625</v>
      </c>
      <c r="O172" s="50">
        <f t="shared" si="14"/>
        <v>-1.56835156249997E-2</v>
      </c>
    </row>
    <row r="173" spans="1:15">
      <c r="A173" s="47"/>
      <c r="B173">
        <v>2022</v>
      </c>
      <c r="C173">
        <v>4</v>
      </c>
      <c r="D173">
        <v>4</v>
      </c>
      <c r="E173">
        <v>59673</v>
      </c>
      <c r="F173">
        <v>3.1399999999999997E-2</v>
      </c>
      <c r="G173">
        <v>0.43090000000000001</v>
      </c>
      <c r="H173">
        <v>-0.11948</v>
      </c>
      <c r="I173" s="40">
        <v>37</v>
      </c>
      <c r="J173" s="56">
        <f t="shared" si="11"/>
        <v>69.183999999999997</v>
      </c>
      <c r="L173" s="57">
        <f t="shared" si="12"/>
        <v>2022.2583333333334</v>
      </c>
      <c r="M173" s="56">
        <f t="shared" si="10"/>
        <v>69.303479999999993</v>
      </c>
      <c r="N173" s="56">
        <f t="shared" si="13"/>
        <v>69.319091796875</v>
      </c>
      <c r="O173" s="50">
        <f t="shared" si="14"/>
        <v>-1.5611796875006689E-2</v>
      </c>
    </row>
    <row r="174" spans="1:15">
      <c r="A174" s="47"/>
      <c r="B174">
        <v>2022</v>
      </c>
      <c r="C174">
        <v>4</v>
      </c>
      <c r="D174">
        <v>5</v>
      </c>
      <c r="E174">
        <v>59674</v>
      </c>
      <c r="F174">
        <v>3.27E-2</v>
      </c>
      <c r="G174">
        <v>0.4325</v>
      </c>
      <c r="H174">
        <v>-0.11984</v>
      </c>
      <c r="I174" s="40">
        <v>37</v>
      </c>
      <c r="J174" s="56">
        <f t="shared" si="11"/>
        <v>69.183999999999997</v>
      </c>
      <c r="L174" s="57">
        <f t="shared" si="12"/>
        <v>2022.2611111111112</v>
      </c>
      <c r="M174" s="56">
        <f t="shared" si="10"/>
        <v>69.303839999999994</v>
      </c>
      <c r="N174" s="56">
        <f t="shared" si="13"/>
        <v>69.318603515625</v>
      </c>
      <c r="O174" s="50">
        <f t="shared" si="14"/>
        <v>-1.4763515625006107E-2</v>
      </c>
    </row>
    <row r="175" spans="1:15">
      <c r="A175" s="47"/>
      <c r="B175">
        <v>2022</v>
      </c>
      <c r="C175">
        <v>4</v>
      </c>
      <c r="D175">
        <v>6</v>
      </c>
      <c r="E175">
        <v>59675</v>
      </c>
      <c r="F175">
        <v>3.39E-2</v>
      </c>
      <c r="G175">
        <v>0.434</v>
      </c>
      <c r="H175">
        <v>-0.12001000000000001</v>
      </c>
      <c r="I175" s="40">
        <v>37</v>
      </c>
      <c r="J175" s="56">
        <f t="shared" si="11"/>
        <v>69.183999999999997</v>
      </c>
      <c r="L175" s="57">
        <f t="shared" si="12"/>
        <v>2022.2638888888889</v>
      </c>
      <c r="M175" s="56">
        <f t="shared" si="10"/>
        <v>69.304009999999991</v>
      </c>
      <c r="N175" s="56">
        <f t="shared" si="13"/>
        <v>69.319580078125</v>
      </c>
      <c r="O175" s="50">
        <f t="shared" si="14"/>
        <v>-1.557007812500899E-2</v>
      </c>
    </row>
    <row r="176" spans="1:15">
      <c r="A176" s="47"/>
      <c r="B176">
        <v>2022</v>
      </c>
      <c r="C176">
        <v>4</v>
      </c>
      <c r="D176">
        <v>7</v>
      </c>
      <c r="E176">
        <v>59676</v>
      </c>
      <c r="F176">
        <v>3.5200000000000002E-2</v>
      </c>
      <c r="G176">
        <v>0.43559999999999999</v>
      </c>
      <c r="H176">
        <v>-0.12003</v>
      </c>
      <c r="I176" s="40">
        <v>37</v>
      </c>
      <c r="J176" s="56">
        <f t="shared" si="11"/>
        <v>69.183999999999997</v>
      </c>
      <c r="L176" s="57">
        <f t="shared" si="12"/>
        <v>2022.2666666666667</v>
      </c>
      <c r="M176" s="56">
        <f t="shared" si="10"/>
        <v>69.304029999999997</v>
      </c>
      <c r="N176" s="56">
        <f t="shared" si="13"/>
        <v>69.320068359375</v>
      </c>
      <c r="O176" s="50">
        <f t="shared" si="14"/>
        <v>-1.6038359375002642E-2</v>
      </c>
    </row>
    <row r="177" spans="1:15">
      <c r="A177" s="47"/>
      <c r="B177">
        <v>2022</v>
      </c>
      <c r="C177">
        <v>4</v>
      </c>
      <c r="D177">
        <v>8</v>
      </c>
      <c r="E177">
        <v>59677</v>
      </c>
      <c r="F177">
        <v>3.6600000000000001E-2</v>
      </c>
      <c r="G177">
        <v>0.43709999999999999</v>
      </c>
      <c r="H177">
        <v>-0.11994</v>
      </c>
      <c r="I177" s="40">
        <v>37</v>
      </c>
      <c r="J177" s="56">
        <f t="shared" si="11"/>
        <v>69.183999999999997</v>
      </c>
      <c r="L177" s="57">
        <f t="shared" si="12"/>
        <v>2022.2694444444444</v>
      </c>
      <c r="M177" s="56">
        <f t="shared" si="10"/>
        <v>69.303939999999997</v>
      </c>
      <c r="N177" s="56">
        <f t="shared" si="13"/>
        <v>69.320068359375</v>
      </c>
      <c r="O177" s="50">
        <f t="shared" si="14"/>
        <v>-1.6128359375002788E-2</v>
      </c>
    </row>
    <row r="178" spans="1:15">
      <c r="A178" s="47"/>
      <c r="B178">
        <v>2022</v>
      </c>
      <c r="C178">
        <v>4</v>
      </c>
      <c r="D178">
        <v>9</v>
      </c>
      <c r="E178">
        <v>59678</v>
      </c>
      <c r="F178">
        <v>3.7900000000000003E-2</v>
      </c>
      <c r="G178">
        <v>0.43859999999999999</v>
      </c>
      <c r="H178">
        <v>-0.11982</v>
      </c>
      <c r="I178" s="40">
        <v>37</v>
      </c>
      <c r="J178" s="56">
        <f t="shared" si="11"/>
        <v>69.183999999999997</v>
      </c>
      <c r="L178" s="57">
        <f t="shared" si="12"/>
        <v>2022.2722222222221</v>
      </c>
      <c r="M178" s="56">
        <f t="shared" si="10"/>
        <v>69.303820000000002</v>
      </c>
      <c r="N178" s="56">
        <f t="shared" si="13"/>
        <v>69.320068359375</v>
      </c>
      <c r="O178" s="50">
        <f t="shared" si="14"/>
        <v>-1.6248359374998245E-2</v>
      </c>
    </row>
    <row r="179" spans="1:15">
      <c r="A179" s="47"/>
      <c r="B179">
        <v>2022</v>
      </c>
      <c r="C179">
        <v>4</v>
      </c>
      <c r="D179">
        <v>10</v>
      </c>
      <c r="E179">
        <v>59679</v>
      </c>
      <c r="F179">
        <v>3.9300000000000002E-2</v>
      </c>
      <c r="G179">
        <v>0.44</v>
      </c>
      <c r="H179">
        <v>-0.11975</v>
      </c>
      <c r="I179" s="40">
        <v>37</v>
      </c>
      <c r="J179" s="56">
        <f t="shared" si="11"/>
        <v>69.183999999999997</v>
      </c>
      <c r="L179" s="57">
        <f t="shared" si="12"/>
        <v>2022.2750000000001</v>
      </c>
      <c r="M179" s="56">
        <f t="shared" si="10"/>
        <v>69.303749999999994</v>
      </c>
      <c r="N179" s="56">
        <f t="shared" si="13"/>
        <v>69.320556640625</v>
      </c>
      <c r="O179" s="50">
        <f t="shared" si="14"/>
        <v>-1.6806640625006253E-2</v>
      </c>
    </row>
    <row r="180" spans="1:15">
      <c r="A180" s="47"/>
      <c r="B180">
        <v>2022</v>
      </c>
      <c r="C180">
        <v>4</v>
      </c>
      <c r="D180">
        <v>11</v>
      </c>
      <c r="E180">
        <v>59680</v>
      </c>
      <c r="F180">
        <v>4.07E-2</v>
      </c>
      <c r="G180">
        <v>0.4415</v>
      </c>
      <c r="H180">
        <v>-0.1198</v>
      </c>
      <c r="I180" s="40">
        <v>37</v>
      </c>
      <c r="J180" s="56">
        <f t="shared" si="11"/>
        <v>69.183999999999997</v>
      </c>
      <c r="L180" s="57">
        <f t="shared" si="12"/>
        <v>2022.2777777777778</v>
      </c>
      <c r="M180" s="56">
        <f t="shared" si="10"/>
        <v>69.303799999999995</v>
      </c>
      <c r="N180" s="56">
        <f t="shared" si="13"/>
        <v>69.320068359375</v>
      </c>
      <c r="O180" s="50">
        <f t="shared" si="14"/>
        <v>-1.6268359375004593E-2</v>
      </c>
    </row>
    <row r="181" spans="1:15">
      <c r="A181" s="47"/>
      <c r="B181">
        <v>2022</v>
      </c>
      <c r="C181">
        <v>4</v>
      </c>
      <c r="D181">
        <v>12</v>
      </c>
      <c r="E181">
        <v>59681</v>
      </c>
      <c r="F181">
        <v>4.2200000000000001E-2</v>
      </c>
      <c r="G181">
        <v>0.44290000000000002</v>
      </c>
      <c r="H181">
        <v>-0.12003</v>
      </c>
      <c r="I181" s="40">
        <v>37</v>
      </c>
      <c r="J181" s="56">
        <f t="shared" si="11"/>
        <v>69.183999999999997</v>
      </c>
      <c r="L181" s="57">
        <f t="shared" si="12"/>
        <v>2022.2805555555556</v>
      </c>
      <c r="M181" s="56">
        <f t="shared" si="10"/>
        <v>69.304029999999997</v>
      </c>
      <c r="N181" s="56">
        <f t="shared" si="13"/>
        <v>69.320556640625</v>
      </c>
      <c r="O181" s="50">
        <f t="shared" si="14"/>
        <v>-1.6526640625002642E-2</v>
      </c>
    </row>
    <row r="182" spans="1:15">
      <c r="A182" s="47"/>
      <c r="B182">
        <v>2022</v>
      </c>
      <c r="C182">
        <v>4</v>
      </c>
      <c r="D182">
        <v>13</v>
      </c>
      <c r="E182">
        <v>59682</v>
      </c>
      <c r="F182">
        <v>4.36E-2</v>
      </c>
      <c r="G182">
        <v>0.44440000000000002</v>
      </c>
      <c r="H182">
        <v>-0.12051000000000001</v>
      </c>
      <c r="I182" s="40">
        <v>37</v>
      </c>
      <c r="J182" s="56">
        <f t="shared" si="11"/>
        <v>69.183999999999997</v>
      </c>
      <c r="L182" s="57">
        <f t="shared" si="12"/>
        <v>2022.2833333333333</v>
      </c>
      <c r="M182" s="56">
        <f t="shared" si="10"/>
        <v>69.304509999999993</v>
      </c>
      <c r="N182" s="56">
        <f t="shared" si="13"/>
        <v>69.320556640625</v>
      </c>
      <c r="O182" s="50">
        <f t="shared" si="14"/>
        <v>-1.6046640625006603E-2</v>
      </c>
    </row>
    <row r="183" spans="1:15">
      <c r="A183" s="47"/>
      <c r="B183">
        <v>2022</v>
      </c>
      <c r="C183">
        <v>4</v>
      </c>
      <c r="D183">
        <v>14</v>
      </c>
      <c r="E183">
        <v>59683</v>
      </c>
      <c r="F183">
        <v>4.5100000000000001E-2</v>
      </c>
      <c r="G183">
        <v>0.44579999999999997</v>
      </c>
      <c r="H183">
        <v>-0.12124</v>
      </c>
      <c r="I183" s="40">
        <v>37</v>
      </c>
      <c r="J183" s="56">
        <f t="shared" si="11"/>
        <v>69.183999999999997</v>
      </c>
      <c r="L183" s="57">
        <f t="shared" si="12"/>
        <v>2022.286111111111</v>
      </c>
      <c r="M183" s="56">
        <f t="shared" si="10"/>
        <v>69.305239999999998</v>
      </c>
      <c r="N183" s="56">
        <f t="shared" si="13"/>
        <v>69.322021484375</v>
      </c>
      <c r="O183" s="50">
        <f t="shared" si="14"/>
        <v>-1.6781484375002265E-2</v>
      </c>
    </row>
    <row r="184" spans="1:15">
      <c r="A184" s="47"/>
      <c r="B184">
        <v>2022</v>
      </c>
      <c r="C184">
        <v>4</v>
      </c>
      <c r="D184">
        <v>15</v>
      </c>
      <c r="E184">
        <v>59684</v>
      </c>
      <c r="F184">
        <v>4.6600000000000003E-2</v>
      </c>
      <c r="G184">
        <v>0.4471</v>
      </c>
      <c r="H184">
        <v>-0.1222</v>
      </c>
      <c r="I184" s="40">
        <v>37</v>
      </c>
      <c r="J184" s="56">
        <f t="shared" si="11"/>
        <v>69.183999999999997</v>
      </c>
      <c r="L184" s="57">
        <f t="shared" si="12"/>
        <v>2022.2888888888888</v>
      </c>
      <c r="M184" s="56">
        <f t="shared" si="10"/>
        <v>69.306200000000004</v>
      </c>
      <c r="N184" s="56">
        <f t="shared" si="13"/>
        <v>69.321044921875</v>
      </c>
      <c r="O184" s="50">
        <f t="shared" si="14"/>
        <v>-1.4844921874995975E-2</v>
      </c>
    </row>
    <row r="185" spans="1:15">
      <c r="A185" s="47"/>
      <c r="B185">
        <v>2022</v>
      </c>
      <c r="C185">
        <v>4</v>
      </c>
      <c r="D185">
        <v>16</v>
      </c>
      <c r="E185">
        <v>59685</v>
      </c>
      <c r="F185">
        <v>4.82E-2</v>
      </c>
      <c r="G185">
        <v>0.44850000000000001</v>
      </c>
      <c r="H185">
        <v>-0.12331</v>
      </c>
      <c r="I185" s="40">
        <v>37</v>
      </c>
      <c r="J185" s="56">
        <f t="shared" si="11"/>
        <v>69.183999999999997</v>
      </c>
      <c r="L185" s="57">
        <f t="shared" si="12"/>
        <v>2022.2916666666667</v>
      </c>
      <c r="M185" s="56">
        <f t="shared" si="10"/>
        <v>69.307310000000001</v>
      </c>
      <c r="N185" s="56">
        <f t="shared" si="13"/>
        <v>69.322021484375</v>
      </c>
      <c r="O185" s="50">
        <f t="shared" si="14"/>
        <v>-1.4711484374998918E-2</v>
      </c>
    </row>
    <row r="186" spans="1:15">
      <c r="A186" s="47"/>
      <c r="B186">
        <v>2022</v>
      </c>
      <c r="C186">
        <v>4</v>
      </c>
      <c r="D186">
        <v>17</v>
      </c>
      <c r="E186">
        <v>59686</v>
      </c>
      <c r="F186">
        <v>4.9700000000000001E-2</v>
      </c>
      <c r="G186">
        <v>0.44979999999999998</v>
      </c>
      <c r="H186">
        <v>-0.12446</v>
      </c>
      <c r="I186" s="40">
        <v>37</v>
      </c>
      <c r="J186" s="56">
        <f t="shared" si="11"/>
        <v>69.183999999999997</v>
      </c>
      <c r="L186" s="57">
        <f t="shared" si="12"/>
        <v>2022.2944444444445</v>
      </c>
      <c r="M186" s="56">
        <f t="shared" si="10"/>
        <v>69.308459999999997</v>
      </c>
      <c r="N186" s="56">
        <f t="shared" si="13"/>
        <v>69.322509765625</v>
      </c>
      <c r="O186" s="50">
        <f t="shared" si="14"/>
        <v>-1.4049765625003374E-2</v>
      </c>
    </row>
    <row r="187" spans="1:15">
      <c r="A187" s="47"/>
      <c r="B187">
        <v>2022</v>
      </c>
      <c r="C187">
        <v>4</v>
      </c>
      <c r="D187">
        <v>18</v>
      </c>
      <c r="E187">
        <v>59687</v>
      </c>
      <c r="F187">
        <v>5.1299999999999998E-2</v>
      </c>
      <c r="G187">
        <v>0.4511</v>
      </c>
      <c r="H187">
        <v>-0.12551000000000001</v>
      </c>
      <c r="I187" s="40">
        <v>37</v>
      </c>
      <c r="J187" s="56">
        <f t="shared" si="11"/>
        <v>69.183999999999997</v>
      </c>
      <c r="L187" s="57">
        <f t="shared" si="12"/>
        <v>2022.2972222222222</v>
      </c>
      <c r="M187" s="56">
        <f t="shared" si="10"/>
        <v>69.309510000000003</v>
      </c>
      <c r="N187" s="56">
        <f t="shared" si="13"/>
        <v>69.322509765625</v>
      </c>
      <c r="O187" s="50">
        <f t="shared" si="14"/>
        <v>-1.299976562499694E-2</v>
      </c>
    </row>
    <row r="188" spans="1:15">
      <c r="A188" s="47"/>
      <c r="B188">
        <v>2022</v>
      </c>
      <c r="C188">
        <v>4</v>
      </c>
      <c r="D188">
        <v>19</v>
      </c>
      <c r="E188">
        <v>59688</v>
      </c>
      <c r="F188">
        <v>5.2900000000000003E-2</v>
      </c>
      <c r="G188">
        <v>0.45240000000000002</v>
      </c>
      <c r="H188">
        <v>-0.12637000000000001</v>
      </c>
      <c r="I188" s="40">
        <v>37</v>
      </c>
      <c r="J188" s="56">
        <f t="shared" si="11"/>
        <v>69.183999999999997</v>
      </c>
      <c r="L188" s="57">
        <f t="shared" si="12"/>
        <v>2022.3</v>
      </c>
      <c r="M188" s="56">
        <f t="shared" si="10"/>
        <v>69.310369999999992</v>
      </c>
      <c r="N188" s="56">
        <f t="shared" si="13"/>
        <v>69.322021484375</v>
      </c>
      <c r="O188" s="50">
        <f t="shared" si="14"/>
        <v>-1.1651484375008181E-2</v>
      </c>
    </row>
    <row r="189" spans="1:15">
      <c r="A189" s="47"/>
      <c r="B189">
        <v>2022</v>
      </c>
      <c r="C189">
        <v>4</v>
      </c>
      <c r="D189">
        <v>20</v>
      </c>
      <c r="E189">
        <v>59689</v>
      </c>
      <c r="F189">
        <v>5.45E-2</v>
      </c>
      <c r="G189">
        <v>0.4536</v>
      </c>
      <c r="H189">
        <v>-0.12701000000000001</v>
      </c>
      <c r="I189" s="40">
        <v>37</v>
      </c>
      <c r="J189" s="56">
        <f t="shared" si="11"/>
        <v>69.183999999999997</v>
      </c>
      <c r="L189" s="57">
        <f t="shared" si="12"/>
        <v>2022.3027777777777</v>
      </c>
      <c r="M189" s="56">
        <f t="shared" si="10"/>
        <v>69.311009999999996</v>
      </c>
      <c r="N189" s="56">
        <f t="shared" si="13"/>
        <v>69.322998046875</v>
      </c>
      <c r="O189" s="50">
        <f t="shared" si="14"/>
        <v>-1.1988046875003988E-2</v>
      </c>
    </row>
    <row r="190" spans="1:15">
      <c r="A190" s="47"/>
      <c r="B190">
        <v>2022</v>
      </c>
      <c r="C190">
        <v>4</v>
      </c>
      <c r="D190">
        <v>21</v>
      </c>
      <c r="E190">
        <v>59690</v>
      </c>
      <c r="F190">
        <v>5.62E-2</v>
      </c>
      <c r="G190">
        <v>0.45490000000000003</v>
      </c>
      <c r="H190">
        <v>-0.12745999999999999</v>
      </c>
      <c r="I190" s="40">
        <v>37</v>
      </c>
      <c r="J190" s="56">
        <f t="shared" si="11"/>
        <v>69.183999999999997</v>
      </c>
      <c r="L190" s="57">
        <f t="shared" si="12"/>
        <v>2022.3055555555557</v>
      </c>
      <c r="M190" s="56">
        <f t="shared" si="10"/>
        <v>69.311459999999997</v>
      </c>
      <c r="N190" s="56">
        <f t="shared" si="13"/>
        <v>69.322998046875</v>
      </c>
      <c r="O190" s="50">
        <f t="shared" si="14"/>
        <v>-1.1538046875003261E-2</v>
      </c>
    </row>
    <row r="191" spans="1:15">
      <c r="A191" s="47"/>
      <c r="B191">
        <v>2022</v>
      </c>
      <c r="C191">
        <v>4</v>
      </c>
      <c r="D191">
        <v>22</v>
      </c>
      <c r="E191">
        <v>59691</v>
      </c>
      <c r="F191">
        <v>5.79E-2</v>
      </c>
      <c r="G191">
        <v>0.45610000000000001</v>
      </c>
      <c r="H191">
        <v>-0.12781999999999999</v>
      </c>
      <c r="I191" s="40">
        <v>37</v>
      </c>
      <c r="J191" s="56">
        <f t="shared" si="11"/>
        <v>69.183999999999997</v>
      </c>
      <c r="L191" s="57">
        <f t="shared" si="12"/>
        <v>2022.3083333333334</v>
      </c>
      <c r="M191" s="56">
        <f t="shared" si="10"/>
        <v>69.311819999999997</v>
      </c>
      <c r="N191" s="56">
        <f t="shared" si="13"/>
        <v>69.322509765625</v>
      </c>
      <c r="O191" s="50">
        <f t="shared" si="14"/>
        <v>-1.0689765625002678E-2</v>
      </c>
    </row>
    <row r="192" spans="1:15">
      <c r="A192" s="47"/>
      <c r="B192">
        <v>2022</v>
      </c>
      <c r="C192">
        <v>4</v>
      </c>
      <c r="D192">
        <v>23</v>
      </c>
      <c r="E192">
        <v>59692</v>
      </c>
      <c r="F192">
        <v>5.96E-2</v>
      </c>
      <c r="G192">
        <v>0.45729999999999998</v>
      </c>
      <c r="H192">
        <v>-0.12817999999999999</v>
      </c>
      <c r="I192" s="40">
        <v>37</v>
      </c>
      <c r="J192" s="56">
        <f t="shared" si="11"/>
        <v>69.183999999999997</v>
      </c>
      <c r="L192" s="57">
        <f t="shared" si="12"/>
        <v>2022.3111111111111</v>
      </c>
      <c r="M192" s="56">
        <f t="shared" si="10"/>
        <v>69.312179999999998</v>
      </c>
      <c r="N192" s="56">
        <f t="shared" si="13"/>
        <v>69.323486328125</v>
      </c>
      <c r="O192" s="50">
        <f t="shared" si="14"/>
        <v>-1.1306328125002096E-2</v>
      </c>
    </row>
    <row r="193" spans="1:15">
      <c r="A193" s="47"/>
      <c r="B193">
        <v>2022</v>
      </c>
      <c r="C193">
        <v>4</v>
      </c>
      <c r="D193">
        <v>24</v>
      </c>
      <c r="E193">
        <v>59693</v>
      </c>
      <c r="F193">
        <v>6.13E-2</v>
      </c>
      <c r="G193">
        <v>0.45839999999999997</v>
      </c>
      <c r="H193">
        <v>-0.12864999999999999</v>
      </c>
      <c r="I193" s="40">
        <v>37</v>
      </c>
      <c r="J193" s="56">
        <f t="shared" si="11"/>
        <v>69.183999999999997</v>
      </c>
      <c r="L193" s="57">
        <f t="shared" si="12"/>
        <v>2022.3138888888889</v>
      </c>
      <c r="M193" s="56">
        <f t="shared" si="10"/>
        <v>69.312649999999991</v>
      </c>
      <c r="N193" s="56">
        <f t="shared" si="13"/>
        <v>69.322021484375</v>
      </c>
      <c r="O193" s="50">
        <f t="shared" si="14"/>
        <v>-9.3714843750092314E-3</v>
      </c>
    </row>
    <row r="194" spans="1:15">
      <c r="A194" s="47"/>
      <c r="B194">
        <v>2022</v>
      </c>
      <c r="C194">
        <v>4</v>
      </c>
      <c r="D194">
        <v>25</v>
      </c>
      <c r="E194">
        <v>59694</v>
      </c>
      <c r="F194">
        <v>6.3E-2</v>
      </c>
      <c r="G194">
        <v>0.45960000000000001</v>
      </c>
      <c r="H194">
        <v>-0.12926000000000001</v>
      </c>
      <c r="I194" s="40">
        <v>37</v>
      </c>
      <c r="J194" s="56">
        <f t="shared" si="11"/>
        <v>69.183999999999997</v>
      </c>
      <c r="L194" s="57">
        <f t="shared" si="12"/>
        <v>2022.3166666666666</v>
      </c>
      <c r="M194" s="56">
        <f t="shared" ref="M194:M257" si="15">J194-H194</f>
        <v>69.31326</v>
      </c>
      <c r="N194" s="56">
        <f t="shared" si="13"/>
        <v>69.323486328125</v>
      </c>
      <c r="O194" s="50">
        <f t="shared" si="14"/>
        <v>-1.022632812500035E-2</v>
      </c>
    </row>
    <row r="195" spans="1:15">
      <c r="A195" s="47"/>
      <c r="B195">
        <v>2022</v>
      </c>
      <c r="C195">
        <v>4</v>
      </c>
      <c r="D195">
        <v>26</v>
      </c>
      <c r="E195">
        <v>59695</v>
      </c>
      <c r="F195">
        <v>6.4799999999999996E-2</v>
      </c>
      <c r="G195">
        <v>0.4607</v>
      </c>
      <c r="H195">
        <v>-0.13002</v>
      </c>
      <c r="I195" s="40">
        <v>37</v>
      </c>
      <c r="J195" s="56">
        <f t="shared" ref="J195:J258" si="16">I195+32.184</f>
        <v>69.183999999999997</v>
      </c>
      <c r="L195" s="57">
        <f t="shared" ref="L195:L258" si="17">B195+((C195-1) + (D195-1)/30)/12</f>
        <v>2022.3194444444443</v>
      </c>
      <c r="M195" s="56">
        <f t="shared" si="15"/>
        <v>69.314019999999999</v>
      </c>
      <c r="N195" s="56">
        <f t="shared" ref="N195:N258" si="18">$S$43*POWER(E195,5)+ $S$44*POWER(E195,4) + $S$45*POWER(E195,3) + $S$46*POWER(E195,2) + $S$47*E195 +$S$48</f>
        <v>69.322509765625</v>
      </c>
      <c r="O195" s="50">
        <f t="shared" ref="O195:O258" si="19">M195-N195</f>
        <v>-8.4897656250007003E-3</v>
      </c>
    </row>
    <row r="196" spans="1:15">
      <c r="A196" s="47"/>
      <c r="B196">
        <v>2022</v>
      </c>
      <c r="C196">
        <v>4</v>
      </c>
      <c r="D196">
        <v>27</v>
      </c>
      <c r="E196">
        <v>59696</v>
      </c>
      <c r="F196">
        <v>6.6600000000000006E-2</v>
      </c>
      <c r="G196">
        <v>0.46179999999999999</v>
      </c>
      <c r="H196">
        <v>-0.13088</v>
      </c>
      <c r="I196" s="40">
        <v>37</v>
      </c>
      <c r="J196" s="56">
        <f t="shared" si="16"/>
        <v>69.183999999999997</v>
      </c>
      <c r="L196" s="57">
        <f t="shared" si="17"/>
        <v>2022.3222222222223</v>
      </c>
      <c r="M196" s="56">
        <f t="shared" si="15"/>
        <v>69.314880000000002</v>
      </c>
      <c r="N196" s="56">
        <f t="shared" si="18"/>
        <v>69.323486328125</v>
      </c>
      <c r="O196" s="50">
        <f t="shared" si="19"/>
        <v>-8.6063281249977308E-3</v>
      </c>
    </row>
    <row r="197" spans="1:15">
      <c r="A197" s="47"/>
      <c r="B197">
        <v>2022</v>
      </c>
      <c r="C197">
        <v>4</v>
      </c>
      <c r="D197">
        <v>28</v>
      </c>
      <c r="E197">
        <v>59697</v>
      </c>
      <c r="F197">
        <v>6.8400000000000002E-2</v>
      </c>
      <c r="G197">
        <v>0.46279999999999999</v>
      </c>
      <c r="H197">
        <v>-0.13175000000000001</v>
      </c>
      <c r="I197" s="40">
        <v>37</v>
      </c>
      <c r="J197" s="56">
        <f t="shared" si="16"/>
        <v>69.183999999999997</v>
      </c>
      <c r="L197" s="57">
        <f t="shared" si="17"/>
        <v>2022.325</v>
      </c>
      <c r="M197" s="56">
        <f t="shared" si="15"/>
        <v>69.315749999999994</v>
      </c>
      <c r="N197" s="56">
        <f t="shared" si="18"/>
        <v>69.322509765625</v>
      </c>
      <c r="O197" s="50">
        <f t="shared" si="19"/>
        <v>-6.759765625005798E-3</v>
      </c>
    </row>
    <row r="198" spans="1:15">
      <c r="A198" s="47"/>
      <c r="B198">
        <v>2022</v>
      </c>
      <c r="C198">
        <v>4</v>
      </c>
      <c r="D198">
        <v>29</v>
      </c>
      <c r="E198">
        <v>59698</v>
      </c>
      <c r="F198">
        <v>7.0199999999999999E-2</v>
      </c>
      <c r="G198">
        <v>0.46379999999999999</v>
      </c>
      <c r="H198">
        <v>-0.13256000000000001</v>
      </c>
      <c r="I198" s="40">
        <v>37</v>
      </c>
      <c r="J198" s="56">
        <f t="shared" si="16"/>
        <v>69.183999999999997</v>
      </c>
      <c r="L198" s="57">
        <f t="shared" si="17"/>
        <v>2022.3277777777778</v>
      </c>
      <c r="M198" s="56">
        <f t="shared" si="15"/>
        <v>69.316559999999996</v>
      </c>
      <c r="N198" s="56">
        <f t="shared" si="18"/>
        <v>69.323486328125</v>
      </c>
      <c r="O198" s="50">
        <f t="shared" si="19"/>
        <v>-6.9263281250044884E-3</v>
      </c>
    </row>
    <row r="199" spans="1:15">
      <c r="A199" s="47"/>
      <c r="B199">
        <v>2022</v>
      </c>
      <c r="C199">
        <v>4</v>
      </c>
      <c r="D199">
        <v>30</v>
      </c>
      <c r="E199">
        <v>59699</v>
      </c>
      <c r="F199">
        <v>7.1999999999999995E-2</v>
      </c>
      <c r="G199">
        <v>0.46479999999999999</v>
      </c>
      <c r="H199">
        <v>-0.13321</v>
      </c>
      <c r="I199" s="40">
        <v>37</v>
      </c>
      <c r="J199" s="56">
        <f t="shared" si="16"/>
        <v>69.183999999999997</v>
      </c>
      <c r="L199" s="57">
        <f t="shared" si="17"/>
        <v>2022.3305555555555</v>
      </c>
      <c r="M199" s="56">
        <f t="shared" si="15"/>
        <v>69.317210000000003</v>
      </c>
      <c r="N199" s="56">
        <f t="shared" si="18"/>
        <v>69.322509765625</v>
      </c>
      <c r="O199" s="50">
        <f t="shared" si="19"/>
        <v>-5.2997656249971214E-3</v>
      </c>
    </row>
    <row r="200" spans="1:15">
      <c r="A200" s="47"/>
      <c r="B200">
        <v>2022</v>
      </c>
      <c r="C200">
        <v>5</v>
      </c>
      <c r="D200">
        <v>1</v>
      </c>
      <c r="E200">
        <v>59700</v>
      </c>
      <c r="F200">
        <v>7.3899999999999993E-2</v>
      </c>
      <c r="G200">
        <v>0.46579999999999999</v>
      </c>
      <c r="H200">
        <v>-0.13364999999999999</v>
      </c>
      <c r="I200" s="40">
        <v>37</v>
      </c>
      <c r="J200" s="56">
        <f t="shared" si="16"/>
        <v>69.183999999999997</v>
      </c>
      <c r="L200" s="57">
        <f t="shared" si="17"/>
        <v>2022.3333333333333</v>
      </c>
      <c r="M200" s="56">
        <f t="shared" si="15"/>
        <v>69.31765</v>
      </c>
      <c r="N200" s="56">
        <f t="shared" si="18"/>
        <v>69.323486328125</v>
      </c>
      <c r="O200" s="50">
        <f t="shared" si="19"/>
        <v>-5.836328124999568E-3</v>
      </c>
    </row>
    <row r="201" spans="1:15">
      <c r="A201" s="47"/>
      <c r="B201">
        <v>2022</v>
      </c>
      <c r="C201">
        <v>5</v>
      </c>
      <c r="D201">
        <v>2</v>
      </c>
      <c r="E201">
        <v>59701</v>
      </c>
      <c r="F201">
        <v>7.5800000000000006E-2</v>
      </c>
      <c r="G201">
        <v>0.46679999999999999</v>
      </c>
      <c r="H201">
        <v>-0.13386000000000001</v>
      </c>
      <c r="I201" s="40">
        <v>37</v>
      </c>
      <c r="J201" s="56">
        <f t="shared" si="16"/>
        <v>69.183999999999997</v>
      </c>
      <c r="L201" s="57">
        <f t="shared" si="17"/>
        <v>2022.3361111111112</v>
      </c>
      <c r="M201" s="56">
        <f t="shared" si="15"/>
        <v>69.317859999999996</v>
      </c>
      <c r="N201" s="56">
        <f t="shared" si="18"/>
        <v>69.322509765625</v>
      </c>
      <c r="O201" s="50">
        <f t="shared" si="19"/>
        <v>-4.6497656250039654E-3</v>
      </c>
    </row>
    <row r="202" spans="1:15">
      <c r="A202" s="47"/>
      <c r="B202">
        <v>2022</v>
      </c>
      <c r="C202">
        <v>5</v>
      </c>
      <c r="D202">
        <v>3</v>
      </c>
      <c r="E202">
        <v>59702</v>
      </c>
      <c r="F202">
        <v>7.7600000000000002E-2</v>
      </c>
      <c r="G202">
        <v>0.4677</v>
      </c>
      <c r="H202">
        <v>-0.13383</v>
      </c>
      <c r="I202" s="40">
        <v>37</v>
      </c>
      <c r="J202" s="56">
        <f t="shared" si="16"/>
        <v>69.183999999999997</v>
      </c>
      <c r="L202" s="57">
        <f t="shared" si="17"/>
        <v>2022.338888888889</v>
      </c>
      <c r="M202" s="56">
        <f t="shared" si="15"/>
        <v>69.317830000000001</v>
      </c>
      <c r="N202" s="56">
        <f t="shared" si="18"/>
        <v>69.323486328125</v>
      </c>
      <c r="O202" s="50">
        <f t="shared" si="19"/>
        <v>-5.656328124999277E-3</v>
      </c>
    </row>
    <row r="203" spans="1:15">
      <c r="A203" s="47"/>
      <c r="B203">
        <v>2022</v>
      </c>
      <c r="C203">
        <v>5</v>
      </c>
      <c r="D203">
        <v>4</v>
      </c>
      <c r="E203">
        <v>59703</v>
      </c>
      <c r="F203">
        <v>7.9600000000000004E-2</v>
      </c>
      <c r="G203">
        <v>0.46860000000000002</v>
      </c>
      <c r="H203">
        <v>-0.1336</v>
      </c>
      <c r="I203" s="40">
        <v>37</v>
      </c>
      <c r="J203" s="56">
        <f t="shared" si="16"/>
        <v>69.183999999999997</v>
      </c>
      <c r="L203" s="57">
        <f t="shared" si="17"/>
        <v>2022.3416666666667</v>
      </c>
      <c r="M203" s="56">
        <f t="shared" si="15"/>
        <v>69.317599999999999</v>
      </c>
      <c r="N203" s="56">
        <f t="shared" si="18"/>
        <v>69.322509765625</v>
      </c>
      <c r="O203" s="50">
        <f t="shared" si="19"/>
        <v>-4.9097656250012278E-3</v>
      </c>
    </row>
    <row r="204" spans="1:15">
      <c r="A204" s="47"/>
      <c r="B204">
        <v>2022</v>
      </c>
      <c r="C204">
        <v>5</v>
      </c>
      <c r="D204">
        <v>5</v>
      </c>
      <c r="E204">
        <v>59704</v>
      </c>
      <c r="F204">
        <v>8.1500000000000003E-2</v>
      </c>
      <c r="G204">
        <v>0.46939999999999998</v>
      </c>
      <c r="H204">
        <v>-0.13320000000000001</v>
      </c>
      <c r="I204" s="40">
        <v>37</v>
      </c>
      <c r="J204" s="56">
        <f t="shared" si="16"/>
        <v>69.183999999999997</v>
      </c>
      <c r="L204" s="57">
        <f t="shared" si="17"/>
        <v>2022.3444444444444</v>
      </c>
      <c r="M204" s="56">
        <f t="shared" si="15"/>
        <v>69.3172</v>
      </c>
      <c r="N204" s="56">
        <f t="shared" si="18"/>
        <v>69.323486328125</v>
      </c>
      <c r="O204" s="50">
        <f t="shared" si="19"/>
        <v>-6.2863281250002956E-3</v>
      </c>
    </row>
    <row r="205" spans="1:15">
      <c r="A205" s="47"/>
      <c r="B205">
        <v>2022</v>
      </c>
      <c r="C205">
        <v>5</v>
      </c>
      <c r="D205">
        <v>6</v>
      </c>
      <c r="E205">
        <v>59705</v>
      </c>
      <c r="F205">
        <v>8.3400000000000002E-2</v>
      </c>
      <c r="G205">
        <v>0.4703</v>
      </c>
      <c r="H205">
        <v>-0.13270999999999999</v>
      </c>
      <c r="I205" s="40">
        <v>37</v>
      </c>
      <c r="J205" s="56">
        <f t="shared" si="16"/>
        <v>69.183999999999997</v>
      </c>
      <c r="L205" s="57">
        <f t="shared" si="17"/>
        <v>2022.3472222222222</v>
      </c>
      <c r="M205" s="56">
        <f t="shared" si="15"/>
        <v>69.31671</v>
      </c>
      <c r="N205" s="56">
        <f t="shared" si="18"/>
        <v>69.322998046875</v>
      </c>
      <c r="O205" s="50">
        <f t="shared" si="19"/>
        <v>-6.2880468749995089E-3</v>
      </c>
    </row>
    <row r="206" spans="1:15">
      <c r="A206" s="47"/>
      <c r="B206">
        <v>2022</v>
      </c>
      <c r="C206">
        <v>5</v>
      </c>
      <c r="D206">
        <v>7</v>
      </c>
      <c r="E206">
        <v>59706</v>
      </c>
      <c r="F206">
        <v>8.5400000000000004E-2</v>
      </c>
      <c r="G206">
        <v>0.47110000000000002</v>
      </c>
      <c r="H206">
        <v>-0.13219</v>
      </c>
      <c r="I206" s="40">
        <v>37</v>
      </c>
      <c r="J206" s="56">
        <f t="shared" si="16"/>
        <v>69.183999999999997</v>
      </c>
      <c r="L206" s="57">
        <f t="shared" si="17"/>
        <v>2022.35</v>
      </c>
      <c r="M206" s="56">
        <f t="shared" si="15"/>
        <v>69.316189999999992</v>
      </c>
      <c r="N206" s="56">
        <f t="shared" si="18"/>
        <v>69.323486328125</v>
      </c>
      <c r="O206" s="50">
        <f t="shared" si="19"/>
        <v>-7.2963281250082446E-3</v>
      </c>
    </row>
    <row r="207" spans="1:15">
      <c r="A207" s="47"/>
      <c r="B207">
        <v>2022</v>
      </c>
      <c r="C207">
        <v>5</v>
      </c>
      <c r="D207">
        <v>8</v>
      </c>
      <c r="E207">
        <v>59707</v>
      </c>
      <c r="F207">
        <v>8.7300000000000003E-2</v>
      </c>
      <c r="G207">
        <v>0.47189999999999999</v>
      </c>
      <c r="H207">
        <v>-0.13172</v>
      </c>
      <c r="I207" s="40">
        <v>37</v>
      </c>
      <c r="J207" s="56">
        <f t="shared" si="16"/>
        <v>69.183999999999997</v>
      </c>
      <c r="L207" s="57">
        <f t="shared" si="17"/>
        <v>2022.3527777777779</v>
      </c>
      <c r="M207" s="56">
        <f t="shared" si="15"/>
        <v>69.315719999999999</v>
      </c>
      <c r="N207" s="56">
        <f t="shared" si="18"/>
        <v>69.322509765625</v>
      </c>
      <c r="O207" s="50">
        <f t="shared" si="19"/>
        <v>-6.7897656250011096E-3</v>
      </c>
    </row>
    <row r="208" spans="1:15">
      <c r="A208" s="47"/>
      <c r="B208">
        <v>2022</v>
      </c>
      <c r="C208">
        <v>5</v>
      </c>
      <c r="D208">
        <v>9</v>
      </c>
      <c r="E208">
        <v>59708</v>
      </c>
      <c r="F208">
        <v>8.9300000000000004E-2</v>
      </c>
      <c r="G208">
        <v>0.47260000000000002</v>
      </c>
      <c r="H208">
        <v>-0.13134999999999999</v>
      </c>
      <c r="I208" s="40">
        <v>37</v>
      </c>
      <c r="J208" s="56">
        <f t="shared" si="16"/>
        <v>69.183999999999997</v>
      </c>
      <c r="L208" s="57">
        <f t="shared" si="17"/>
        <v>2022.3555555555556</v>
      </c>
      <c r="M208" s="56">
        <f t="shared" si="15"/>
        <v>69.315349999999995</v>
      </c>
      <c r="N208" s="56">
        <f t="shared" si="18"/>
        <v>69.322509765625</v>
      </c>
      <c r="O208" s="50">
        <f t="shared" si="19"/>
        <v>-7.1597656250048658E-3</v>
      </c>
    </row>
    <row r="209" spans="1:15">
      <c r="A209" s="47"/>
      <c r="B209">
        <v>2022</v>
      </c>
      <c r="C209">
        <v>5</v>
      </c>
      <c r="D209">
        <v>10</v>
      </c>
      <c r="E209">
        <v>59709</v>
      </c>
      <c r="F209">
        <v>9.1300000000000006E-2</v>
      </c>
      <c r="G209">
        <v>0.4733</v>
      </c>
      <c r="H209">
        <v>-0.13114000000000001</v>
      </c>
      <c r="I209" s="40">
        <v>37</v>
      </c>
      <c r="J209" s="56">
        <f t="shared" si="16"/>
        <v>69.183999999999997</v>
      </c>
      <c r="L209" s="57">
        <f t="shared" si="17"/>
        <v>2022.3583333333333</v>
      </c>
      <c r="M209" s="56">
        <f t="shared" si="15"/>
        <v>69.31514</v>
      </c>
      <c r="N209" s="56">
        <f t="shared" si="18"/>
        <v>69.323486328125</v>
      </c>
      <c r="O209" s="50">
        <f t="shared" si="19"/>
        <v>-8.3463281250004684E-3</v>
      </c>
    </row>
    <row r="210" spans="1:15">
      <c r="A210" s="47"/>
      <c r="B210">
        <v>2022</v>
      </c>
      <c r="C210">
        <v>5</v>
      </c>
      <c r="D210">
        <v>11</v>
      </c>
      <c r="E210">
        <v>59710</v>
      </c>
      <c r="F210">
        <v>9.3299999999999994E-2</v>
      </c>
      <c r="G210">
        <v>0.47399999999999998</v>
      </c>
      <c r="H210">
        <v>-0.13111999999999999</v>
      </c>
      <c r="I210" s="40">
        <v>37</v>
      </c>
      <c r="J210" s="56">
        <f t="shared" si="16"/>
        <v>69.183999999999997</v>
      </c>
      <c r="L210" s="57">
        <f t="shared" si="17"/>
        <v>2022.3611111111111</v>
      </c>
      <c r="M210" s="56">
        <f t="shared" si="15"/>
        <v>69.315119999999993</v>
      </c>
      <c r="N210" s="56">
        <f t="shared" si="18"/>
        <v>69.323486328125</v>
      </c>
      <c r="O210" s="50">
        <f t="shared" si="19"/>
        <v>-8.3663281250068167E-3</v>
      </c>
    </row>
    <row r="211" spans="1:15">
      <c r="A211" s="47"/>
      <c r="B211">
        <v>2022</v>
      </c>
      <c r="C211">
        <v>5</v>
      </c>
      <c r="D211">
        <v>12</v>
      </c>
      <c r="E211">
        <v>59711</v>
      </c>
      <c r="F211">
        <v>9.5299999999999996E-2</v>
      </c>
      <c r="G211">
        <v>0.47470000000000001</v>
      </c>
      <c r="H211">
        <v>-0.13128000000000001</v>
      </c>
      <c r="I211" s="40">
        <v>37</v>
      </c>
      <c r="J211" s="56">
        <f t="shared" si="16"/>
        <v>69.183999999999997</v>
      </c>
      <c r="L211" s="57">
        <f t="shared" si="17"/>
        <v>2022.3638888888888</v>
      </c>
      <c r="M211" s="56">
        <f t="shared" si="15"/>
        <v>69.315280000000001</v>
      </c>
      <c r="N211" s="56">
        <f t="shared" si="18"/>
        <v>69.322998046875</v>
      </c>
      <c r="O211" s="50">
        <f t="shared" si="19"/>
        <v>-7.718046874998663E-3</v>
      </c>
    </row>
    <row r="212" spans="1:15">
      <c r="A212" s="47"/>
      <c r="B212">
        <v>2022</v>
      </c>
      <c r="C212">
        <v>5</v>
      </c>
      <c r="D212">
        <v>13</v>
      </c>
      <c r="E212">
        <v>59712</v>
      </c>
      <c r="F212">
        <v>9.74E-2</v>
      </c>
      <c r="G212">
        <v>0.4753</v>
      </c>
      <c r="H212">
        <v>-0.13156999999999999</v>
      </c>
      <c r="I212" s="40">
        <v>37</v>
      </c>
      <c r="J212" s="56">
        <f t="shared" si="16"/>
        <v>69.183999999999997</v>
      </c>
      <c r="L212" s="57">
        <f t="shared" si="17"/>
        <v>2022.3666666666666</v>
      </c>
      <c r="M212" s="56">
        <f t="shared" si="15"/>
        <v>69.315569999999994</v>
      </c>
      <c r="N212" s="56">
        <f t="shared" si="18"/>
        <v>69.322021484375</v>
      </c>
      <c r="O212" s="50">
        <f t="shared" si="19"/>
        <v>-6.4514843750060891E-3</v>
      </c>
    </row>
    <row r="213" spans="1:15">
      <c r="A213" s="47"/>
      <c r="B213">
        <v>2022</v>
      </c>
      <c r="C213">
        <v>5</v>
      </c>
      <c r="D213">
        <v>14</v>
      </c>
      <c r="E213">
        <v>59713</v>
      </c>
      <c r="F213">
        <v>9.9400000000000002E-2</v>
      </c>
      <c r="G213">
        <v>0.47589999999999999</v>
      </c>
      <c r="H213">
        <v>-0.13186999999999999</v>
      </c>
      <c r="I213" s="40">
        <v>37</v>
      </c>
      <c r="J213" s="56">
        <f t="shared" si="16"/>
        <v>69.183999999999997</v>
      </c>
      <c r="L213" s="57">
        <f t="shared" si="17"/>
        <v>2022.3694444444445</v>
      </c>
      <c r="M213" s="56">
        <f t="shared" si="15"/>
        <v>69.315870000000004</v>
      </c>
      <c r="N213" s="56">
        <f t="shared" si="18"/>
        <v>69.322509765625</v>
      </c>
      <c r="O213" s="50">
        <f t="shared" si="19"/>
        <v>-6.6397656249961301E-3</v>
      </c>
    </row>
    <row r="214" spans="1:15">
      <c r="A214" s="47"/>
      <c r="B214">
        <v>2022</v>
      </c>
      <c r="C214">
        <v>5</v>
      </c>
      <c r="D214">
        <v>15</v>
      </c>
      <c r="E214">
        <v>59714</v>
      </c>
      <c r="F214">
        <v>0.1014</v>
      </c>
      <c r="G214">
        <v>0.47649999999999998</v>
      </c>
      <c r="H214">
        <v>-0.13205</v>
      </c>
      <c r="I214" s="40">
        <v>37</v>
      </c>
      <c r="J214" s="56">
        <f t="shared" si="16"/>
        <v>69.183999999999997</v>
      </c>
      <c r="L214" s="57">
        <f t="shared" si="17"/>
        <v>2022.3722222222223</v>
      </c>
      <c r="M214" s="56">
        <f t="shared" si="15"/>
        <v>69.316050000000004</v>
      </c>
      <c r="N214" s="56">
        <f t="shared" si="18"/>
        <v>69.322021484375</v>
      </c>
      <c r="O214" s="50">
        <f t="shared" si="19"/>
        <v>-5.9714843749958391E-3</v>
      </c>
    </row>
    <row r="215" spans="1:15">
      <c r="A215" s="47"/>
      <c r="B215">
        <v>2022</v>
      </c>
      <c r="C215">
        <v>5</v>
      </c>
      <c r="D215">
        <v>16</v>
      </c>
      <c r="E215">
        <v>59715</v>
      </c>
      <c r="F215">
        <v>0.10349999999999999</v>
      </c>
      <c r="G215">
        <v>0.47699999999999998</v>
      </c>
      <c r="H215">
        <v>-0.13199</v>
      </c>
      <c r="I215" s="40">
        <v>37</v>
      </c>
      <c r="J215" s="56">
        <f t="shared" si="16"/>
        <v>69.183999999999997</v>
      </c>
      <c r="L215" s="57">
        <f t="shared" si="17"/>
        <v>2022.375</v>
      </c>
      <c r="M215" s="56">
        <f t="shared" si="15"/>
        <v>69.315989999999999</v>
      </c>
      <c r="N215" s="56">
        <f t="shared" si="18"/>
        <v>69.321533203125</v>
      </c>
      <c r="O215" s="50">
        <f t="shared" si="19"/>
        <v>-5.543203125000673E-3</v>
      </c>
    </row>
    <row r="216" spans="1:15">
      <c r="A216" s="47"/>
      <c r="B216">
        <v>2022</v>
      </c>
      <c r="C216">
        <v>5</v>
      </c>
      <c r="D216">
        <v>17</v>
      </c>
      <c r="E216">
        <v>59716</v>
      </c>
      <c r="F216">
        <v>0.1056</v>
      </c>
      <c r="G216">
        <v>0.47749999999999998</v>
      </c>
      <c r="H216">
        <v>-0.13163</v>
      </c>
      <c r="I216" s="40">
        <v>37</v>
      </c>
      <c r="J216" s="56">
        <f t="shared" si="16"/>
        <v>69.183999999999997</v>
      </c>
      <c r="L216" s="57">
        <f t="shared" si="17"/>
        <v>2022.3777777777777</v>
      </c>
      <c r="M216" s="56">
        <f t="shared" si="15"/>
        <v>69.315629999999999</v>
      </c>
      <c r="N216" s="56">
        <f t="shared" si="18"/>
        <v>69.321533203125</v>
      </c>
      <c r="O216" s="50">
        <f t="shared" si="19"/>
        <v>-5.9032031250012551E-3</v>
      </c>
    </row>
    <row r="217" spans="1:15">
      <c r="A217" s="47"/>
      <c r="B217">
        <v>2022</v>
      </c>
      <c r="C217">
        <v>5</v>
      </c>
      <c r="D217">
        <v>18</v>
      </c>
      <c r="E217">
        <v>59717</v>
      </c>
      <c r="F217">
        <v>0.1077</v>
      </c>
      <c r="G217">
        <v>0.47799999999999998</v>
      </c>
      <c r="H217">
        <v>-0.13097</v>
      </c>
      <c r="I217" s="40">
        <v>37</v>
      </c>
      <c r="J217" s="56">
        <f t="shared" si="16"/>
        <v>69.183999999999997</v>
      </c>
      <c r="L217" s="57">
        <f t="shared" si="17"/>
        <v>2022.3805555555555</v>
      </c>
      <c r="M217" s="56">
        <f t="shared" si="15"/>
        <v>69.314970000000002</v>
      </c>
      <c r="N217" s="56">
        <f t="shared" si="18"/>
        <v>69.321533203125</v>
      </c>
      <c r="O217" s="50">
        <f t="shared" si="19"/>
        <v>-6.5632031249975853E-3</v>
      </c>
    </row>
    <row r="218" spans="1:15">
      <c r="A218" s="47"/>
      <c r="B218">
        <v>2022</v>
      </c>
      <c r="C218">
        <v>5</v>
      </c>
      <c r="D218">
        <v>19</v>
      </c>
      <c r="E218">
        <v>59718</v>
      </c>
      <c r="F218">
        <v>0.10970000000000001</v>
      </c>
      <c r="G218">
        <v>0.47839999999999999</v>
      </c>
      <c r="H218">
        <v>-0.13013</v>
      </c>
      <c r="I218" s="40">
        <v>37</v>
      </c>
      <c r="J218" s="56">
        <f t="shared" si="16"/>
        <v>69.183999999999997</v>
      </c>
      <c r="L218" s="57">
        <f t="shared" si="17"/>
        <v>2022.3833333333334</v>
      </c>
      <c r="M218" s="56">
        <f t="shared" si="15"/>
        <v>69.314129999999992</v>
      </c>
      <c r="N218" s="56">
        <f t="shared" si="18"/>
        <v>69.321044921875</v>
      </c>
      <c r="O218" s="50">
        <f t="shared" si="19"/>
        <v>-6.9149218750084174E-3</v>
      </c>
    </row>
    <row r="219" spans="1:15">
      <c r="A219" s="47"/>
      <c r="B219">
        <v>2022</v>
      </c>
      <c r="C219">
        <v>5</v>
      </c>
      <c r="D219">
        <v>20</v>
      </c>
      <c r="E219">
        <v>59719</v>
      </c>
      <c r="F219">
        <v>0.1118</v>
      </c>
      <c r="G219">
        <v>0.4788</v>
      </c>
      <c r="H219">
        <v>-0.12925</v>
      </c>
      <c r="I219" s="40">
        <v>37</v>
      </c>
      <c r="J219" s="56">
        <f t="shared" si="16"/>
        <v>69.183999999999997</v>
      </c>
      <c r="L219" s="57">
        <f t="shared" si="17"/>
        <v>2022.3861111111112</v>
      </c>
      <c r="M219" s="56">
        <f t="shared" si="15"/>
        <v>69.313249999999996</v>
      </c>
      <c r="N219" s="56">
        <f t="shared" si="18"/>
        <v>69.321044921875</v>
      </c>
      <c r="O219" s="50">
        <f t="shared" si="19"/>
        <v>-7.7949218750035243E-3</v>
      </c>
    </row>
    <row r="220" spans="1:15">
      <c r="A220" s="47"/>
      <c r="B220">
        <v>2022</v>
      </c>
      <c r="C220">
        <v>5</v>
      </c>
      <c r="D220">
        <v>21</v>
      </c>
      <c r="E220">
        <v>59720</v>
      </c>
      <c r="F220">
        <v>0.1139</v>
      </c>
      <c r="G220">
        <v>0.47920000000000001</v>
      </c>
      <c r="H220">
        <v>-0.12845000000000001</v>
      </c>
      <c r="I220" s="40">
        <v>37</v>
      </c>
      <c r="J220" s="56">
        <f t="shared" si="16"/>
        <v>69.183999999999997</v>
      </c>
      <c r="L220" s="57">
        <f t="shared" si="17"/>
        <v>2022.3888888888889</v>
      </c>
      <c r="M220" s="56">
        <f t="shared" si="15"/>
        <v>69.312449999999998</v>
      </c>
      <c r="N220" s="56">
        <f t="shared" si="18"/>
        <v>69.321533203125</v>
      </c>
      <c r="O220" s="50">
        <f t="shared" si="19"/>
        <v>-9.0832031250016598E-3</v>
      </c>
    </row>
    <row r="221" spans="1:15">
      <c r="A221" s="47"/>
      <c r="B221">
        <v>2022</v>
      </c>
      <c r="C221">
        <v>5</v>
      </c>
      <c r="D221">
        <v>22</v>
      </c>
      <c r="E221">
        <v>59721</v>
      </c>
      <c r="F221">
        <v>0.11600000000000001</v>
      </c>
      <c r="G221">
        <v>0.47960000000000003</v>
      </c>
      <c r="H221">
        <v>-0.12783</v>
      </c>
      <c r="I221" s="40">
        <v>37</v>
      </c>
      <c r="J221" s="56">
        <f t="shared" si="16"/>
        <v>69.183999999999997</v>
      </c>
      <c r="L221" s="57">
        <f t="shared" si="17"/>
        <v>2022.3916666666667</v>
      </c>
      <c r="M221" s="56">
        <f t="shared" si="15"/>
        <v>69.31183</v>
      </c>
      <c r="N221" s="56">
        <f t="shared" si="18"/>
        <v>69.320556640625</v>
      </c>
      <c r="O221" s="50">
        <f t="shared" si="19"/>
        <v>-8.7266406249995043E-3</v>
      </c>
    </row>
    <row r="222" spans="1:15">
      <c r="A222" s="47"/>
      <c r="B222">
        <v>2022</v>
      </c>
      <c r="C222">
        <v>5</v>
      </c>
      <c r="D222">
        <v>23</v>
      </c>
      <c r="E222">
        <v>59722</v>
      </c>
      <c r="F222">
        <v>0.1182</v>
      </c>
      <c r="G222">
        <v>0.47989999999999999</v>
      </c>
      <c r="H222">
        <v>-0.12740000000000001</v>
      </c>
      <c r="I222" s="40">
        <v>37</v>
      </c>
      <c r="J222" s="56">
        <f t="shared" si="16"/>
        <v>69.183999999999997</v>
      </c>
      <c r="L222" s="57">
        <f t="shared" si="17"/>
        <v>2022.3944444444444</v>
      </c>
      <c r="M222" s="56">
        <f t="shared" si="15"/>
        <v>69.311399999999992</v>
      </c>
      <c r="N222" s="56">
        <f t="shared" si="18"/>
        <v>69.319091796875</v>
      </c>
      <c r="O222" s="50">
        <f t="shared" si="19"/>
        <v>-7.6917968750080945E-3</v>
      </c>
    </row>
    <row r="223" spans="1:15">
      <c r="A223" s="47"/>
      <c r="B223">
        <v>2022</v>
      </c>
      <c r="C223">
        <v>5</v>
      </c>
      <c r="D223">
        <v>24</v>
      </c>
      <c r="E223">
        <v>59723</v>
      </c>
      <c r="F223">
        <v>0.1203</v>
      </c>
      <c r="G223">
        <v>0.48020000000000002</v>
      </c>
      <c r="H223">
        <v>-0.12712999999999999</v>
      </c>
      <c r="I223" s="40">
        <v>37</v>
      </c>
      <c r="J223" s="56">
        <f t="shared" si="16"/>
        <v>69.183999999999997</v>
      </c>
      <c r="L223" s="57">
        <f t="shared" si="17"/>
        <v>2022.3972222222221</v>
      </c>
      <c r="M223" s="56">
        <f t="shared" si="15"/>
        <v>69.311129999999991</v>
      </c>
      <c r="N223" s="56">
        <f t="shared" si="18"/>
        <v>69.319091796875</v>
      </c>
      <c r="O223" s="50">
        <f t="shared" si="19"/>
        <v>-7.9617968750085311E-3</v>
      </c>
    </row>
    <row r="224" spans="1:15">
      <c r="A224" s="47"/>
      <c r="B224">
        <v>2022</v>
      </c>
      <c r="C224">
        <v>5</v>
      </c>
      <c r="D224">
        <v>25</v>
      </c>
      <c r="E224">
        <v>59724</v>
      </c>
      <c r="F224">
        <v>0.12239999999999999</v>
      </c>
      <c r="G224">
        <v>0.48049999999999998</v>
      </c>
      <c r="H224">
        <v>-0.12692999999999999</v>
      </c>
      <c r="I224" s="40">
        <v>37</v>
      </c>
      <c r="J224" s="56">
        <f t="shared" si="16"/>
        <v>69.183999999999997</v>
      </c>
      <c r="L224" s="57">
        <f t="shared" si="17"/>
        <v>2022.4</v>
      </c>
      <c r="M224" s="56">
        <f t="shared" si="15"/>
        <v>69.310929999999999</v>
      </c>
      <c r="N224" s="56">
        <f t="shared" si="18"/>
        <v>69.319580078125</v>
      </c>
      <c r="O224" s="50">
        <f t="shared" si="19"/>
        <v>-8.6500781250009595E-3</v>
      </c>
    </row>
    <row r="225" spans="1:15">
      <c r="A225" s="47"/>
      <c r="B225">
        <v>2022</v>
      </c>
      <c r="C225">
        <v>5</v>
      </c>
      <c r="D225">
        <v>26</v>
      </c>
      <c r="E225">
        <v>59725</v>
      </c>
      <c r="F225">
        <v>0.1245</v>
      </c>
      <c r="G225">
        <v>0.48070000000000002</v>
      </c>
      <c r="H225">
        <v>-0.12665999999999999</v>
      </c>
      <c r="I225" s="40">
        <v>37</v>
      </c>
      <c r="J225" s="56">
        <f t="shared" si="16"/>
        <v>69.183999999999997</v>
      </c>
      <c r="L225" s="57">
        <f t="shared" si="17"/>
        <v>2022.4027777777778</v>
      </c>
      <c r="M225" s="56">
        <f t="shared" si="15"/>
        <v>69.310659999999999</v>
      </c>
      <c r="N225" s="56">
        <f t="shared" si="18"/>
        <v>69.319580078125</v>
      </c>
      <c r="O225" s="50">
        <f t="shared" si="19"/>
        <v>-8.9200781250013961E-3</v>
      </c>
    </row>
    <row r="226" spans="1:15">
      <c r="A226" s="47"/>
      <c r="B226">
        <v>2022</v>
      </c>
      <c r="C226">
        <v>5</v>
      </c>
      <c r="D226">
        <v>27</v>
      </c>
      <c r="E226">
        <v>59726</v>
      </c>
      <c r="F226">
        <v>0.12670000000000001</v>
      </c>
      <c r="G226">
        <v>0.48089999999999999</v>
      </c>
      <c r="H226">
        <v>-0.12626999999999999</v>
      </c>
      <c r="I226" s="40">
        <v>37</v>
      </c>
      <c r="J226" s="56">
        <f t="shared" si="16"/>
        <v>69.183999999999997</v>
      </c>
      <c r="L226" s="57">
        <f t="shared" si="17"/>
        <v>2022.4055555555556</v>
      </c>
      <c r="M226" s="56">
        <f t="shared" si="15"/>
        <v>69.310270000000003</v>
      </c>
      <c r="N226" s="56">
        <f t="shared" si="18"/>
        <v>69.319091796875</v>
      </c>
      <c r="O226" s="50">
        <f t="shared" si="19"/>
        <v>-8.8217968749972897E-3</v>
      </c>
    </row>
    <row r="227" spans="1:15">
      <c r="A227" s="47"/>
      <c r="B227">
        <v>2022</v>
      </c>
      <c r="C227">
        <v>5</v>
      </c>
      <c r="D227">
        <v>28</v>
      </c>
      <c r="E227">
        <v>59727</v>
      </c>
      <c r="F227">
        <v>0.1288</v>
      </c>
      <c r="G227">
        <v>0.48099999999999998</v>
      </c>
      <c r="H227">
        <v>-0.12573999999999999</v>
      </c>
      <c r="I227" s="40">
        <v>37</v>
      </c>
      <c r="J227" s="56">
        <f t="shared" si="16"/>
        <v>69.183999999999997</v>
      </c>
      <c r="L227" s="57">
        <f t="shared" si="17"/>
        <v>2022.4083333333333</v>
      </c>
      <c r="M227" s="56">
        <f t="shared" si="15"/>
        <v>69.309739999999991</v>
      </c>
      <c r="N227" s="56">
        <f t="shared" si="18"/>
        <v>69.318115234375</v>
      </c>
      <c r="O227" s="50">
        <f t="shared" si="19"/>
        <v>-8.3752343750091995E-3</v>
      </c>
    </row>
    <row r="228" spans="1:15">
      <c r="A228" s="47"/>
      <c r="B228">
        <v>2022</v>
      </c>
      <c r="C228">
        <v>5</v>
      </c>
      <c r="D228">
        <v>29</v>
      </c>
      <c r="E228">
        <v>59728</v>
      </c>
      <c r="F228">
        <v>0.13089999999999999</v>
      </c>
      <c r="G228">
        <v>0.48120000000000002</v>
      </c>
      <c r="H228">
        <v>-0.125</v>
      </c>
      <c r="I228" s="40">
        <v>37</v>
      </c>
      <c r="J228" s="56">
        <f t="shared" si="16"/>
        <v>69.183999999999997</v>
      </c>
      <c r="L228" s="57">
        <f t="shared" si="17"/>
        <v>2022.411111111111</v>
      </c>
      <c r="M228" s="56">
        <f t="shared" si="15"/>
        <v>69.308999999999997</v>
      </c>
      <c r="N228" s="56">
        <f t="shared" si="18"/>
        <v>69.318115234375</v>
      </c>
      <c r="O228" s="50">
        <f t="shared" si="19"/>
        <v>-9.1152343750025011E-3</v>
      </c>
    </row>
    <row r="229" spans="1:15">
      <c r="A229" s="47"/>
      <c r="B229">
        <v>2022</v>
      </c>
      <c r="C229">
        <v>5</v>
      </c>
      <c r="D229">
        <v>30</v>
      </c>
      <c r="E229">
        <v>59729</v>
      </c>
      <c r="F229">
        <v>0.1331</v>
      </c>
      <c r="G229">
        <v>0.48130000000000001</v>
      </c>
      <c r="H229">
        <v>-0.12404999999999999</v>
      </c>
      <c r="I229" s="40">
        <v>37</v>
      </c>
      <c r="J229" s="56">
        <f t="shared" si="16"/>
        <v>69.183999999999997</v>
      </c>
      <c r="L229" s="57">
        <f t="shared" si="17"/>
        <v>2022.4138888888888</v>
      </c>
      <c r="M229" s="56">
        <f t="shared" si="15"/>
        <v>69.308049999999994</v>
      </c>
      <c r="N229" s="56">
        <f t="shared" si="18"/>
        <v>69.317626953125</v>
      </c>
      <c r="O229" s="50">
        <f t="shared" si="19"/>
        <v>-9.5769531250056161E-3</v>
      </c>
    </row>
    <row r="230" spans="1:15">
      <c r="A230" s="47"/>
      <c r="B230">
        <v>2022</v>
      </c>
      <c r="C230">
        <v>5</v>
      </c>
      <c r="D230">
        <v>31</v>
      </c>
      <c r="E230">
        <v>59730</v>
      </c>
      <c r="F230">
        <v>0.13519999999999999</v>
      </c>
      <c r="G230">
        <v>0.48130000000000001</v>
      </c>
      <c r="H230">
        <v>-0.12298000000000001</v>
      </c>
      <c r="I230" s="40">
        <v>37</v>
      </c>
      <c r="J230" s="56">
        <f t="shared" si="16"/>
        <v>69.183999999999997</v>
      </c>
      <c r="L230" s="57">
        <f t="shared" si="17"/>
        <v>2022.4166666666667</v>
      </c>
      <c r="M230" s="56">
        <f t="shared" si="15"/>
        <v>69.306979999999996</v>
      </c>
      <c r="N230" s="56">
        <f t="shared" si="18"/>
        <v>69.317626953125</v>
      </c>
      <c r="O230" s="50">
        <f t="shared" si="19"/>
        <v>-1.0646953125004188E-2</v>
      </c>
    </row>
    <row r="231" spans="1:15">
      <c r="A231" s="47"/>
      <c r="B231">
        <v>2022</v>
      </c>
      <c r="C231">
        <v>6</v>
      </c>
      <c r="D231">
        <v>1</v>
      </c>
      <c r="E231">
        <v>59731</v>
      </c>
      <c r="F231">
        <v>0.13739999999999999</v>
      </c>
      <c r="G231">
        <v>0.48139999999999999</v>
      </c>
      <c r="H231">
        <v>-0.12178</v>
      </c>
      <c r="I231" s="40">
        <v>37</v>
      </c>
      <c r="J231" s="56">
        <f t="shared" si="16"/>
        <v>69.183999999999997</v>
      </c>
      <c r="L231" s="57">
        <f t="shared" si="17"/>
        <v>2022.4166666666667</v>
      </c>
      <c r="M231" s="56">
        <f t="shared" si="15"/>
        <v>69.305779999999999</v>
      </c>
      <c r="N231" s="56">
        <f t="shared" si="18"/>
        <v>69.316650390625</v>
      </c>
      <c r="O231" s="50">
        <f t="shared" si="19"/>
        <v>-1.0870390625001392E-2</v>
      </c>
    </row>
    <row r="232" spans="1:15">
      <c r="A232" s="47"/>
      <c r="B232">
        <v>2022</v>
      </c>
      <c r="C232">
        <v>6</v>
      </c>
      <c r="D232">
        <v>2</v>
      </c>
      <c r="E232">
        <v>59732</v>
      </c>
      <c r="F232">
        <v>0.13950000000000001</v>
      </c>
      <c r="G232">
        <v>0.48139999999999999</v>
      </c>
      <c r="H232">
        <v>-0.12051000000000001</v>
      </c>
      <c r="I232" s="40">
        <v>37</v>
      </c>
      <c r="J232" s="56">
        <f t="shared" si="16"/>
        <v>69.183999999999997</v>
      </c>
      <c r="L232" s="57">
        <f t="shared" si="17"/>
        <v>2022.4194444444445</v>
      </c>
      <c r="M232" s="56">
        <f t="shared" si="15"/>
        <v>69.304509999999993</v>
      </c>
      <c r="N232" s="56">
        <f t="shared" si="18"/>
        <v>69.316162109375</v>
      </c>
      <c r="O232" s="50">
        <f t="shared" si="19"/>
        <v>-1.1652109375006603E-2</v>
      </c>
    </row>
    <row r="233" spans="1:15">
      <c r="A233" s="47"/>
      <c r="B233">
        <v>2022</v>
      </c>
      <c r="C233">
        <v>6</v>
      </c>
      <c r="D233">
        <v>3</v>
      </c>
      <c r="E233">
        <v>59733</v>
      </c>
      <c r="F233">
        <v>0.14169999999999999</v>
      </c>
      <c r="G233">
        <v>0.48139999999999999</v>
      </c>
      <c r="H233">
        <v>-0.11919</v>
      </c>
      <c r="I233" s="40">
        <v>37</v>
      </c>
      <c r="J233" s="56">
        <f t="shared" si="16"/>
        <v>69.183999999999997</v>
      </c>
      <c r="L233" s="57">
        <f t="shared" si="17"/>
        <v>2022.4222222222222</v>
      </c>
      <c r="M233" s="56">
        <f t="shared" si="15"/>
        <v>69.303190000000001</v>
      </c>
      <c r="N233" s="56">
        <f t="shared" si="18"/>
        <v>69.315673828125</v>
      </c>
      <c r="O233" s="50">
        <f t="shared" si="19"/>
        <v>-1.2483828124999263E-2</v>
      </c>
    </row>
    <row r="234" spans="1:15">
      <c r="A234" s="47"/>
      <c r="B234">
        <v>2022</v>
      </c>
      <c r="C234">
        <v>6</v>
      </c>
      <c r="D234">
        <v>4</v>
      </c>
      <c r="E234">
        <v>59734</v>
      </c>
      <c r="F234">
        <v>0.14380000000000001</v>
      </c>
      <c r="G234">
        <v>0.48130000000000001</v>
      </c>
      <c r="H234">
        <v>-0.11788999999999999</v>
      </c>
      <c r="I234" s="40">
        <v>37</v>
      </c>
      <c r="J234" s="56">
        <f t="shared" si="16"/>
        <v>69.183999999999997</v>
      </c>
      <c r="L234" s="57">
        <f t="shared" si="17"/>
        <v>2022.425</v>
      </c>
      <c r="M234" s="56">
        <f t="shared" si="15"/>
        <v>69.30189</v>
      </c>
      <c r="N234" s="56">
        <f t="shared" si="18"/>
        <v>69.315673828125</v>
      </c>
      <c r="O234" s="50">
        <f t="shared" si="19"/>
        <v>-1.3783828124999786E-2</v>
      </c>
    </row>
    <row r="235" spans="1:15">
      <c r="A235" s="47"/>
      <c r="B235">
        <v>2022</v>
      </c>
      <c r="C235">
        <v>6</v>
      </c>
      <c r="D235">
        <v>5</v>
      </c>
      <c r="E235">
        <v>59735</v>
      </c>
      <c r="F235">
        <v>0.1459</v>
      </c>
      <c r="G235">
        <v>0.48120000000000002</v>
      </c>
      <c r="H235">
        <v>-0.11673</v>
      </c>
      <c r="I235" s="40">
        <v>37</v>
      </c>
      <c r="J235" s="56">
        <f t="shared" si="16"/>
        <v>69.183999999999997</v>
      </c>
      <c r="L235" s="57">
        <f t="shared" si="17"/>
        <v>2022.4277777777777</v>
      </c>
      <c r="M235" s="56">
        <f t="shared" si="15"/>
        <v>69.300730000000001</v>
      </c>
      <c r="N235" s="56">
        <f t="shared" si="18"/>
        <v>69.314697265625</v>
      </c>
      <c r="O235" s="50">
        <f t="shared" si="19"/>
        <v>-1.3967265624998504E-2</v>
      </c>
    </row>
    <row r="236" spans="1:15">
      <c r="A236" s="47"/>
      <c r="B236">
        <v>2022</v>
      </c>
      <c r="C236">
        <v>6</v>
      </c>
      <c r="D236">
        <v>6</v>
      </c>
      <c r="E236">
        <v>59736</v>
      </c>
      <c r="F236">
        <v>0.14810000000000001</v>
      </c>
      <c r="G236">
        <v>0.48110000000000003</v>
      </c>
      <c r="H236">
        <v>-0.11574</v>
      </c>
      <c r="I236" s="40">
        <v>37</v>
      </c>
      <c r="J236" s="56">
        <f t="shared" si="16"/>
        <v>69.183999999999997</v>
      </c>
      <c r="L236" s="57">
        <f t="shared" si="17"/>
        <v>2022.4305555555557</v>
      </c>
      <c r="M236" s="56">
        <f t="shared" si="15"/>
        <v>69.29974</v>
      </c>
      <c r="N236" s="56">
        <f t="shared" si="18"/>
        <v>69.315185546875</v>
      </c>
      <c r="O236" s="50">
        <f t="shared" si="19"/>
        <v>-1.5445546875000105E-2</v>
      </c>
    </row>
    <row r="237" spans="1:15">
      <c r="A237" s="47"/>
      <c r="B237">
        <v>2022</v>
      </c>
      <c r="C237">
        <v>6</v>
      </c>
      <c r="D237">
        <v>7</v>
      </c>
      <c r="E237">
        <v>59737</v>
      </c>
      <c r="F237">
        <v>0.1502</v>
      </c>
      <c r="G237">
        <v>0.48089999999999999</v>
      </c>
      <c r="H237">
        <v>-0.11494</v>
      </c>
      <c r="I237" s="40">
        <v>37</v>
      </c>
      <c r="J237" s="56">
        <f t="shared" si="16"/>
        <v>69.183999999999997</v>
      </c>
      <c r="L237" s="57">
        <f t="shared" si="17"/>
        <v>2022.4333333333334</v>
      </c>
      <c r="M237" s="56">
        <f t="shared" si="15"/>
        <v>69.298940000000002</v>
      </c>
      <c r="N237" s="56">
        <f t="shared" si="18"/>
        <v>69.313720703125</v>
      </c>
      <c r="O237" s="50">
        <f t="shared" si="19"/>
        <v>-1.478070312499824E-2</v>
      </c>
    </row>
    <row r="238" spans="1:15">
      <c r="A238" s="47"/>
      <c r="B238">
        <v>2022</v>
      </c>
      <c r="C238">
        <v>6</v>
      </c>
      <c r="D238">
        <v>8</v>
      </c>
      <c r="E238">
        <v>59738</v>
      </c>
      <c r="F238">
        <v>0.15240000000000001</v>
      </c>
      <c r="G238">
        <v>0.48070000000000002</v>
      </c>
      <c r="H238">
        <v>-0.11437</v>
      </c>
      <c r="I238" s="40">
        <v>37</v>
      </c>
      <c r="J238" s="56">
        <f t="shared" si="16"/>
        <v>69.183999999999997</v>
      </c>
      <c r="L238" s="57">
        <f t="shared" si="17"/>
        <v>2022.4361111111111</v>
      </c>
      <c r="M238" s="56">
        <f t="shared" si="15"/>
        <v>69.298369999999991</v>
      </c>
      <c r="N238" s="56">
        <f t="shared" si="18"/>
        <v>69.313232421875</v>
      </c>
      <c r="O238" s="50">
        <f t="shared" si="19"/>
        <v>-1.4862421875008636E-2</v>
      </c>
    </row>
    <row r="239" spans="1:15">
      <c r="A239" s="47"/>
      <c r="B239">
        <v>2022</v>
      </c>
      <c r="C239">
        <v>6</v>
      </c>
      <c r="D239">
        <v>9</v>
      </c>
      <c r="E239">
        <v>59739</v>
      </c>
      <c r="F239">
        <v>0.1545</v>
      </c>
      <c r="G239">
        <v>0.48049999999999998</v>
      </c>
      <c r="H239">
        <v>-0.11396000000000001</v>
      </c>
      <c r="I239" s="40">
        <v>37</v>
      </c>
      <c r="J239" s="56">
        <f t="shared" si="16"/>
        <v>69.183999999999997</v>
      </c>
      <c r="L239" s="57">
        <f t="shared" si="17"/>
        <v>2022.4388888888889</v>
      </c>
      <c r="M239" s="56">
        <f t="shared" si="15"/>
        <v>69.297960000000003</v>
      </c>
      <c r="N239" s="56">
        <f t="shared" si="18"/>
        <v>69.311767578125</v>
      </c>
      <c r="O239" s="50">
        <f t="shared" si="19"/>
        <v>-1.3807578124996667E-2</v>
      </c>
    </row>
    <row r="240" spans="1:15">
      <c r="A240" s="47"/>
      <c r="B240">
        <v>2022</v>
      </c>
      <c r="C240">
        <v>6</v>
      </c>
      <c r="D240">
        <v>10</v>
      </c>
      <c r="E240">
        <v>59740</v>
      </c>
      <c r="F240">
        <v>0.15659999999999999</v>
      </c>
      <c r="G240">
        <v>0.4803</v>
      </c>
      <c r="H240">
        <v>-0.11364</v>
      </c>
      <c r="I240" s="40">
        <v>37</v>
      </c>
      <c r="J240" s="56">
        <f t="shared" si="16"/>
        <v>69.183999999999997</v>
      </c>
      <c r="L240" s="57">
        <f t="shared" si="17"/>
        <v>2022.4416666666666</v>
      </c>
      <c r="M240" s="56">
        <f t="shared" si="15"/>
        <v>69.297640000000001</v>
      </c>
      <c r="N240" s="56">
        <f t="shared" si="18"/>
        <v>69.311767578125</v>
      </c>
      <c r="O240" s="50">
        <f t="shared" si="19"/>
        <v>-1.4127578124998763E-2</v>
      </c>
    </row>
    <row r="241" spans="1:15">
      <c r="A241" s="47"/>
      <c r="B241">
        <v>2022</v>
      </c>
      <c r="C241">
        <v>6</v>
      </c>
      <c r="D241">
        <v>11</v>
      </c>
      <c r="E241">
        <v>59741</v>
      </c>
      <c r="F241">
        <v>0.15870000000000001</v>
      </c>
      <c r="G241">
        <v>0.48</v>
      </c>
      <c r="H241">
        <v>-0.11335000000000001</v>
      </c>
      <c r="I241" s="40">
        <v>37</v>
      </c>
      <c r="J241" s="56">
        <f t="shared" si="16"/>
        <v>69.183999999999997</v>
      </c>
      <c r="L241" s="57">
        <f t="shared" si="17"/>
        <v>2022.4444444444443</v>
      </c>
      <c r="M241" s="56">
        <f t="shared" si="15"/>
        <v>69.297349999999994</v>
      </c>
      <c r="N241" s="56">
        <f t="shared" si="18"/>
        <v>69.310791015625</v>
      </c>
      <c r="O241" s="50">
        <f t="shared" si="19"/>
        <v>-1.3441015625005548E-2</v>
      </c>
    </row>
    <row r="242" spans="1:15">
      <c r="A242" s="47"/>
      <c r="B242">
        <v>2022</v>
      </c>
      <c r="C242">
        <v>6</v>
      </c>
      <c r="D242">
        <v>12</v>
      </c>
      <c r="E242">
        <v>59742</v>
      </c>
      <c r="F242">
        <v>0.1608</v>
      </c>
      <c r="G242">
        <v>0.47970000000000002</v>
      </c>
      <c r="H242">
        <v>-0.11294</v>
      </c>
      <c r="I242" s="40">
        <v>37</v>
      </c>
      <c r="J242" s="56">
        <f t="shared" si="16"/>
        <v>69.183999999999997</v>
      </c>
      <c r="L242" s="57">
        <f t="shared" si="17"/>
        <v>2022.4472222222223</v>
      </c>
      <c r="M242" s="56">
        <f t="shared" si="15"/>
        <v>69.296939999999992</v>
      </c>
      <c r="N242" s="56">
        <f t="shared" si="18"/>
        <v>69.310302734375</v>
      </c>
      <c r="O242" s="50">
        <f t="shared" si="19"/>
        <v>-1.336273437500779E-2</v>
      </c>
    </row>
    <row r="243" spans="1:15">
      <c r="A243" s="47"/>
      <c r="B243">
        <v>2022</v>
      </c>
      <c r="C243">
        <v>6</v>
      </c>
      <c r="D243">
        <v>13</v>
      </c>
      <c r="E243">
        <v>59743</v>
      </c>
      <c r="F243">
        <v>0.16289999999999999</v>
      </c>
      <c r="G243">
        <v>0.4793</v>
      </c>
      <c r="H243">
        <v>-0.11218</v>
      </c>
      <c r="I243" s="40">
        <v>37</v>
      </c>
      <c r="J243" s="56">
        <f t="shared" si="16"/>
        <v>69.183999999999997</v>
      </c>
      <c r="L243" s="57">
        <f t="shared" si="17"/>
        <v>2022.45</v>
      </c>
      <c r="M243" s="56">
        <f t="shared" si="15"/>
        <v>69.296179999999993</v>
      </c>
      <c r="N243" s="56">
        <f t="shared" si="18"/>
        <v>69.309814453125</v>
      </c>
      <c r="O243" s="50">
        <f t="shared" si="19"/>
        <v>-1.363445312500744E-2</v>
      </c>
    </row>
    <row r="244" spans="1:15">
      <c r="A244" s="47"/>
      <c r="B244">
        <v>2022</v>
      </c>
      <c r="C244">
        <v>6</v>
      </c>
      <c r="D244">
        <v>14</v>
      </c>
      <c r="E244">
        <v>59744</v>
      </c>
      <c r="F244">
        <v>0.16500000000000001</v>
      </c>
      <c r="G244">
        <v>0.47899999999999998</v>
      </c>
      <c r="H244">
        <v>-0.11113000000000001</v>
      </c>
      <c r="I244" s="40">
        <v>37</v>
      </c>
      <c r="J244" s="56">
        <f t="shared" si="16"/>
        <v>69.183999999999997</v>
      </c>
      <c r="L244" s="57">
        <f t="shared" si="17"/>
        <v>2022.4527777777778</v>
      </c>
      <c r="M244" s="56">
        <f t="shared" si="15"/>
        <v>69.29513</v>
      </c>
      <c r="N244" s="56">
        <f t="shared" si="18"/>
        <v>69.308837890625</v>
      </c>
      <c r="O244" s="50">
        <f t="shared" si="19"/>
        <v>-1.3707890624999663E-2</v>
      </c>
    </row>
    <row r="245" spans="1:15">
      <c r="A245" s="47"/>
      <c r="B245">
        <v>2022</v>
      </c>
      <c r="C245">
        <v>6</v>
      </c>
      <c r="D245">
        <v>15</v>
      </c>
      <c r="E245">
        <v>59745</v>
      </c>
      <c r="F245">
        <v>0.1671</v>
      </c>
      <c r="G245">
        <v>0.47860000000000003</v>
      </c>
      <c r="H245">
        <v>-0.10985</v>
      </c>
      <c r="I245" s="40">
        <v>37</v>
      </c>
      <c r="J245" s="56">
        <f t="shared" si="16"/>
        <v>69.183999999999997</v>
      </c>
      <c r="L245" s="57">
        <f t="shared" si="17"/>
        <v>2022.4555555555555</v>
      </c>
      <c r="M245" s="56">
        <f t="shared" si="15"/>
        <v>69.293849999999992</v>
      </c>
      <c r="N245" s="56">
        <f t="shared" si="18"/>
        <v>69.308837890625</v>
      </c>
      <c r="O245" s="50">
        <f t="shared" si="19"/>
        <v>-1.4987890625008049E-2</v>
      </c>
    </row>
    <row r="246" spans="1:15">
      <c r="A246" s="47"/>
      <c r="B246">
        <v>2022</v>
      </c>
      <c r="C246">
        <v>6</v>
      </c>
      <c r="D246">
        <v>16</v>
      </c>
      <c r="E246">
        <v>59746</v>
      </c>
      <c r="F246">
        <v>0.16919999999999999</v>
      </c>
      <c r="G246">
        <v>0.47810000000000002</v>
      </c>
      <c r="H246">
        <v>-0.10843999999999999</v>
      </c>
      <c r="I246" s="40">
        <v>37</v>
      </c>
      <c r="J246" s="56">
        <f t="shared" si="16"/>
        <v>69.183999999999997</v>
      </c>
      <c r="L246" s="57">
        <f t="shared" si="17"/>
        <v>2022.4583333333333</v>
      </c>
      <c r="M246" s="56">
        <f t="shared" si="15"/>
        <v>69.292439999999999</v>
      </c>
      <c r="N246" s="56">
        <f t="shared" si="18"/>
        <v>69.307373046875</v>
      </c>
      <c r="O246" s="50">
        <f t="shared" si="19"/>
        <v>-1.4933046875000855E-2</v>
      </c>
    </row>
    <row r="247" spans="1:15">
      <c r="A247" s="47"/>
      <c r="B247">
        <v>2022</v>
      </c>
      <c r="C247">
        <v>6</v>
      </c>
      <c r="D247">
        <v>17</v>
      </c>
      <c r="E247">
        <v>59747</v>
      </c>
      <c r="F247">
        <v>0.17130000000000001</v>
      </c>
      <c r="G247">
        <v>0.47760000000000002</v>
      </c>
      <c r="H247">
        <v>-0.10709</v>
      </c>
      <c r="I247" s="40">
        <v>37</v>
      </c>
      <c r="J247" s="56">
        <f t="shared" si="16"/>
        <v>69.183999999999997</v>
      </c>
      <c r="L247" s="57">
        <f t="shared" si="17"/>
        <v>2022.4611111111112</v>
      </c>
      <c r="M247" s="56">
        <f t="shared" si="15"/>
        <v>69.291089999999997</v>
      </c>
      <c r="N247" s="56">
        <f t="shared" si="18"/>
        <v>69.306884765625</v>
      </c>
      <c r="O247" s="50">
        <f t="shared" si="19"/>
        <v>-1.5794765625003038E-2</v>
      </c>
    </row>
    <row r="248" spans="1:15">
      <c r="A248" s="47"/>
      <c r="B248">
        <v>2022</v>
      </c>
      <c r="C248">
        <v>6</v>
      </c>
      <c r="D248">
        <v>18</v>
      </c>
      <c r="E248">
        <v>59748</v>
      </c>
      <c r="F248">
        <v>0.1734</v>
      </c>
      <c r="G248">
        <v>0.47710000000000002</v>
      </c>
      <c r="H248">
        <v>-0.10587000000000001</v>
      </c>
      <c r="I248" s="40">
        <v>37</v>
      </c>
      <c r="J248" s="56">
        <f t="shared" si="16"/>
        <v>69.183999999999997</v>
      </c>
      <c r="L248" s="57">
        <f t="shared" si="17"/>
        <v>2022.463888888889</v>
      </c>
      <c r="M248" s="56">
        <f t="shared" si="15"/>
        <v>69.289869999999993</v>
      </c>
      <c r="N248" s="56">
        <f t="shared" si="18"/>
        <v>69.307373046875</v>
      </c>
      <c r="O248" s="50">
        <f t="shared" si="19"/>
        <v>-1.7503046875006589E-2</v>
      </c>
    </row>
    <row r="249" spans="1:15">
      <c r="A249" s="47"/>
      <c r="B249">
        <v>2022</v>
      </c>
      <c r="C249">
        <v>6</v>
      </c>
      <c r="D249">
        <v>19</v>
      </c>
      <c r="E249">
        <v>59749</v>
      </c>
      <c r="F249">
        <v>0.1754</v>
      </c>
      <c r="G249">
        <v>0.47660000000000002</v>
      </c>
      <c r="H249">
        <v>-0.10485</v>
      </c>
      <c r="I249" s="40">
        <v>37</v>
      </c>
      <c r="J249" s="56">
        <f t="shared" si="16"/>
        <v>69.183999999999997</v>
      </c>
      <c r="L249" s="57">
        <f t="shared" si="17"/>
        <v>2022.4666666666667</v>
      </c>
      <c r="M249" s="56">
        <f t="shared" si="15"/>
        <v>69.288849999999996</v>
      </c>
      <c r="N249" s="56">
        <f t="shared" si="18"/>
        <v>69.306396484375</v>
      </c>
      <c r="O249" s="50">
        <f t="shared" si="19"/>
        <v>-1.7546484375003502E-2</v>
      </c>
    </row>
    <row r="250" spans="1:15">
      <c r="A250" s="47"/>
      <c r="B250">
        <v>2022</v>
      </c>
      <c r="C250">
        <v>6</v>
      </c>
      <c r="D250">
        <v>20</v>
      </c>
      <c r="E250">
        <v>59750</v>
      </c>
      <c r="F250">
        <v>0.17749999999999999</v>
      </c>
      <c r="G250">
        <v>0.47610000000000002</v>
      </c>
      <c r="H250">
        <v>-0.10396</v>
      </c>
      <c r="I250" s="40">
        <v>37</v>
      </c>
      <c r="J250" s="56">
        <f t="shared" si="16"/>
        <v>69.183999999999997</v>
      </c>
      <c r="L250" s="57">
        <f t="shared" si="17"/>
        <v>2022.4694444444444</v>
      </c>
      <c r="M250" s="56">
        <f t="shared" si="15"/>
        <v>69.287959999999998</v>
      </c>
      <c r="N250" s="56">
        <f t="shared" si="18"/>
        <v>69.304931640625</v>
      </c>
      <c r="O250" s="50">
        <f t="shared" si="19"/>
        <v>-1.6971640625001783E-2</v>
      </c>
    </row>
    <row r="251" spans="1:15">
      <c r="A251" s="47"/>
      <c r="B251">
        <v>2022</v>
      </c>
      <c r="C251">
        <v>6</v>
      </c>
      <c r="D251">
        <v>21</v>
      </c>
      <c r="E251">
        <v>59751</v>
      </c>
      <c r="F251">
        <v>0.17949999999999999</v>
      </c>
      <c r="G251">
        <v>0.47549999999999998</v>
      </c>
      <c r="H251">
        <v>-0.10324999999999999</v>
      </c>
      <c r="I251" s="40">
        <v>37</v>
      </c>
      <c r="J251" s="56">
        <f t="shared" si="16"/>
        <v>69.183999999999997</v>
      </c>
      <c r="L251" s="57">
        <f t="shared" si="17"/>
        <v>2022.4722222222222</v>
      </c>
      <c r="M251" s="56">
        <f t="shared" si="15"/>
        <v>69.28725</v>
      </c>
      <c r="N251" s="56">
        <f t="shared" si="18"/>
        <v>69.303955078125</v>
      </c>
      <c r="O251" s="50">
        <f t="shared" si="19"/>
        <v>-1.6705078124999773E-2</v>
      </c>
    </row>
    <row r="252" spans="1:15">
      <c r="A252" s="47"/>
      <c r="B252">
        <v>2022</v>
      </c>
      <c r="C252">
        <v>6</v>
      </c>
      <c r="D252">
        <v>22</v>
      </c>
      <c r="E252">
        <v>59752</v>
      </c>
      <c r="F252">
        <v>0.18149999999999999</v>
      </c>
      <c r="G252">
        <v>0.4748</v>
      </c>
      <c r="H252">
        <v>-0.10256</v>
      </c>
      <c r="I252" s="40">
        <v>37</v>
      </c>
      <c r="J252" s="56">
        <f t="shared" si="16"/>
        <v>69.183999999999997</v>
      </c>
      <c r="L252" s="57">
        <f t="shared" si="17"/>
        <v>2022.4749999999999</v>
      </c>
      <c r="M252" s="56">
        <f t="shared" si="15"/>
        <v>69.286559999999994</v>
      </c>
      <c r="N252" s="56">
        <f t="shared" si="18"/>
        <v>69.303955078125</v>
      </c>
      <c r="O252" s="50">
        <f t="shared" si="19"/>
        <v>-1.7395078125005625E-2</v>
      </c>
    </row>
    <row r="253" spans="1:15">
      <c r="A253" s="47"/>
      <c r="B253">
        <v>2022</v>
      </c>
      <c r="C253">
        <v>6</v>
      </c>
      <c r="D253">
        <v>23</v>
      </c>
      <c r="E253">
        <v>59753</v>
      </c>
      <c r="F253">
        <v>0.18360000000000001</v>
      </c>
      <c r="G253">
        <v>0.47420000000000001</v>
      </c>
      <c r="H253">
        <v>-0.10188</v>
      </c>
      <c r="I253" s="40">
        <v>37</v>
      </c>
      <c r="J253" s="56">
        <f t="shared" si="16"/>
        <v>69.183999999999997</v>
      </c>
      <c r="L253" s="57">
        <f t="shared" si="17"/>
        <v>2022.4777777777779</v>
      </c>
      <c r="M253" s="56">
        <f t="shared" si="15"/>
        <v>69.285879999999992</v>
      </c>
      <c r="N253" s="56">
        <f t="shared" si="18"/>
        <v>69.302001953125</v>
      </c>
      <c r="O253" s="50">
        <f t="shared" si="19"/>
        <v>-1.6121953125008304E-2</v>
      </c>
    </row>
    <row r="254" spans="1:15">
      <c r="A254" s="47"/>
      <c r="B254">
        <v>2022</v>
      </c>
      <c r="C254">
        <v>6</v>
      </c>
      <c r="D254">
        <v>24</v>
      </c>
      <c r="E254">
        <v>59754</v>
      </c>
      <c r="F254">
        <v>0.18559999999999999</v>
      </c>
      <c r="G254">
        <v>0.47349999999999998</v>
      </c>
      <c r="H254">
        <v>-0.10117</v>
      </c>
      <c r="I254" s="40">
        <v>37</v>
      </c>
      <c r="J254" s="56">
        <f t="shared" si="16"/>
        <v>69.183999999999997</v>
      </c>
      <c r="L254" s="57">
        <f t="shared" si="17"/>
        <v>2022.4805555555556</v>
      </c>
      <c r="M254" s="56">
        <f t="shared" si="15"/>
        <v>69.285169999999994</v>
      </c>
      <c r="N254" s="56">
        <f t="shared" si="18"/>
        <v>69.302001953125</v>
      </c>
      <c r="O254" s="50">
        <f t="shared" si="19"/>
        <v>-1.6831953125006294E-2</v>
      </c>
    </row>
    <row r="255" spans="1:15">
      <c r="A255" s="47"/>
      <c r="B255">
        <v>2022</v>
      </c>
      <c r="C255">
        <v>6</v>
      </c>
      <c r="D255">
        <v>25</v>
      </c>
      <c r="E255">
        <v>59755</v>
      </c>
      <c r="F255">
        <v>0.1875</v>
      </c>
      <c r="G255">
        <v>0.4728</v>
      </c>
      <c r="H255">
        <v>-0.1003</v>
      </c>
      <c r="I255" s="40">
        <v>37</v>
      </c>
      <c r="J255" s="56">
        <f t="shared" si="16"/>
        <v>69.183999999999997</v>
      </c>
      <c r="L255" s="57">
        <f t="shared" si="17"/>
        <v>2022.4833333333333</v>
      </c>
      <c r="M255" s="56">
        <f t="shared" si="15"/>
        <v>69.284300000000002</v>
      </c>
      <c r="N255" s="56">
        <f t="shared" si="18"/>
        <v>69.301513671875</v>
      </c>
      <c r="O255" s="50">
        <f t="shared" si="19"/>
        <v>-1.7213671874998226E-2</v>
      </c>
    </row>
    <row r="256" spans="1:15">
      <c r="A256" s="47"/>
      <c r="B256">
        <v>2022</v>
      </c>
      <c r="C256">
        <v>6</v>
      </c>
      <c r="D256">
        <v>26</v>
      </c>
      <c r="E256">
        <v>59756</v>
      </c>
      <c r="F256">
        <v>0.1895</v>
      </c>
      <c r="G256">
        <v>0.47210000000000002</v>
      </c>
      <c r="H256">
        <v>-9.9320000000000006E-2</v>
      </c>
      <c r="I256" s="40">
        <v>37</v>
      </c>
      <c r="J256" s="56">
        <f t="shared" si="16"/>
        <v>69.183999999999997</v>
      </c>
      <c r="L256" s="57">
        <f t="shared" si="17"/>
        <v>2022.4861111111111</v>
      </c>
      <c r="M256" s="56">
        <f t="shared" si="15"/>
        <v>69.283320000000003</v>
      </c>
      <c r="N256" s="56">
        <f t="shared" si="18"/>
        <v>69.299560546875</v>
      </c>
      <c r="O256" s="50">
        <f t="shared" si="19"/>
        <v>-1.6240546874996653E-2</v>
      </c>
    </row>
    <row r="257" spans="1:15">
      <c r="A257" s="47"/>
      <c r="B257">
        <v>2022</v>
      </c>
      <c r="C257">
        <v>6</v>
      </c>
      <c r="D257">
        <v>27</v>
      </c>
      <c r="E257">
        <v>59757</v>
      </c>
      <c r="F257">
        <v>0.1915</v>
      </c>
      <c r="G257">
        <v>0.4713</v>
      </c>
      <c r="H257">
        <v>-9.8220000000000002E-2</v>
      </c>
      <c r="I257" s="40">
        <v>37</v>
      </c>
      <c r="J257" s="56">
        <f t="shared" si="16"/>
        <v>69.183999999999997</v>
      </c>
      <c r="L257" s="57">
        <f t="shared" si="17"/>
        <v>2022.4888888888888</v>
      </c>
      <c r="M257" s="56">
        <f t="shared" si="15"/>
        <v>69.282219999999995</v>
      </c>
      <c r="N257" s="56">
        <f t="shared" si="18"/>
        <v>69.299072265625</v>
      </c>
      <c r="O257" s="50">
        <f t="shared" si="19"/>
        <v>-1.6852265625004748E-2</v>
      </c>
    </row>
    <row r="258" spans="1:15">
      <c r="A258" s="47"/>
      <c r="B258">
        <v>2022</v>
      </c>
      <c r="C258">
        <v>6</v>
      </c>
      <c r="D258">
        <v>28</v>
      </c>
      <c r="E258">
        <v>59758</v>
      </c>
      <c r="F258">
        <v>0.19339999999999999</v>
      </c>
      <c r="G258">
        <v>0.47049999999999997</v>
      </c>
      <c r="H258">
        <v>-9.7000000000000003E-2</v>
      </c>
      <c r="I258" s="40">
        <v>37</v>
      </c>
      <c r="J258" s="56">
        <f t="shared" si="16"/>
        <v>69.183999999999997</v>
      </c>
      <c r="L258" s="57">
        <f t="shared" si="17"/>
        <v>2022.4916666666666</v>
      </c>
      <c r="M258" s="56">
        <f t="shared" ref="M258:M321" si="20">J258-H258</f>
        <v>69.280999999999992</v>
      </c>
      <c r="N258" s="56">
        <f t="shared" si="18"/>
        <v>69.298095703125</v>
      </c>
      <c r="O258" s="50">
        <f t="shared" si="19"/>
        <v>-1.7095703125008299E-2</v>
      </c>
    </row>
    <row r="259" spans="1:15">
      <c r="A259" s="47"/>
      <c r="B259">
        <v>2022</v>
      </c>
      <c r="C259">
        <v>6</v>
      </c>
      <c r="D259">
        <v>29</v>
      </c>
      <c r="E259">
        <v>59759</v>
      </c>
      <c r="F259">
        <v>0.19539999999999999</v>
      </c>
      <c r="G259">
        <v>0.46970000000000001</v>
      </c>
      <c r="H259">
        <v>-9.5729999999999996E-2</v>
      </c>
      <c r="I259" s="40">
        <v>37</v>
      </c>
      <c r="J259" s="56">
        <f t="shared" ref="J259:J322" si="21">I259+32.184</f>
        <v>69.183999999999997</v>
      </c>
      <c r="L259" s="57">
        <f t="shared" ref="L259:L322" si="22">B259+((C259-1) + (D259-1)/30)/12</f>
        <v>2022.4944444444445</v>
      </c>
      <c r="M259" s="56">
        <f t="shared" si="20"/>
        <v>69.279730000000001</v>
      </c>
      <c r="N259" s="56">
        <f t="shared" ref="N259:N322" si="23">$S$43*POWER(E259,5)+ $S$44*POWER(E259,4) + $S$45*POWER(E259,3) + $S$46*POWER(E259,2) + $S$47*E259 +$S$48</f>
        <v>69.296630859375</v>
      </c>
      <c r="O259" s="50">
        <f t="shared" ref="O259:O322" si="24">M259-N259</f>
        <v>-1.69008593749993E-2</v>
      </c>
    </row>
    <row r="260" spans="1:15">
      <c r="A260" s="47"/>
      <c r="B260">
        <v>2022</v>
      </c>
      <c r="C260">
        <v>6</v>
      </c>
      <c r="D260">
        <v>30</v>
      </c>
      <c r="E260">
        <v>59760</v>
      </c>
      <c r="F260">
        <v>0.1973</v>
      </c>
      <c r="G260">
        <v>0.46879999999999999</v>
      </c>
      <c r="H260">
        <v>-9.4420000000000004E-2</v>
      </c>
      <c r="I260" s="40">
        <v>37</v>
      </c>
      <c r="J260" s="56">
        <f t="shared" si="21"/>
        <v>69.183999999999997</v>
      </c>
      <c r="L260" s="57">
        <f t="shared" si="22"/>
        <v>2022.4972222222223</v>
      </c>
      <c r="M260" s="56">
        <f t="shared" si="20"/>
        <v>69.278419999999997</v>
      </c>
      <c r="N260" s="56">
        <f t="shared" si="23"/>
        <v>69.295654296875</v>
      </c>
      <c r="O260" s="50">
        <f t="shared" si="24"/>
        <v>-1.7234296875002997E-2</v>
      </c>
    </row>
    <row r="261" spans="1:15">
      <c r="A261" s="47"/>
      <c r="B261">
        <v>2022</v>
      </c>
      <c r="C261">
        <v>7</v>
      </c>
      <c r="D261">
        <v>1</v>
      </c>
      <c r="E261">
        <v>59761</v>
      </c>
      <c r="F261">
        <v>0.19919999999999999</v>
      </c>
      <c r="G261">
        <v>0.46789999999999998</v>
      </c>
      <c r="H261">
        <v>-9.3119999999999994E-2</v>
      </c>
      <c r="I261" s="40">
        <v>37</v>
      </c>
      <c r="J261" s="56">
        <f t="shared" si="21"/>
        <v>69.183999999999997</v>
      </c>
      <c r="L261" s="57">
        <f t="shared" si="22"/>
        <v>2022.5</v>
      </c>
      <c r="M261" s="56">
        <f t="shared" si="20"/>
        <v>69.277119999999996</v>
      </c>
      <c r="N261" s="56">
        <f t="shared" si="23"/>
        <v>69.296142578125</v>
      </c>
      <c r="O261" s="50">
        <f t="shared" si="24"/>
        <v>-1.902257812500352E-2</v>
      </c>
    </row>
    <row r="262" spans="1:15">
      <c r="A262" s="47"/>
      <c r="B262">
        <v>2022</v>
      </c>
      <c r="C262">
        <v>7</v>
      </c>
      <c r="D262">
        <v>2</v>
      </c>
      <c r="E262">
        <v>59762</v>
      </c>
      <c r="F262">
        <v>0.2011</v>
      </c>
      <c r="G262">
        <v>0.46700000000000003</v>
      </c>
      <c r="H262">
        <v>-9.1920000000000002E-2</v>
      </c>
      <c r="I262" s="40">
        <v>37</v>
      </c>
      <c r="J262" s="56">
        <f t="shared" si="21"/>
        <v>69.183999999999997</v>
      </c>
      <c r="L262" s="57">
        <f t="shared" si="22"/>
        <v>2022.5027777777777</v>
      </c>
      <c r="M262" s="56">
        <f t="shared" si="20"/>
        <v>69.275919999999999</v>
      </c>
      <c r="N262" s="56">
        <f t="shared" si="23"/>
        <v>69.293212890625</v>
      </c>
      <c r="O262" s="50">
        <f t="shared" si="24"/>
        <v>-1.7292890625000723E-2</v>
      </c>
    </row>
    <row r="263" spans="1:15">
      <c r="A263" s="47"/>
      <c r="B263">
        <v>2022</v>
      </c>
      <c r="C263">
        <v>7</v>
      </c>
      <c r="D263">
        <v>3</v>
      </c>
      <c r="E263">
        <v>59763</v>
      </c>
      <c r="F263">
        <v>0.2029</v>
      </c>
      <c r="G263">
        <v>0.46610000000000001</v>
      </c>
      <c r="H263">
        <v>-9.0870000000000006E-2</v>
      </c>
      <c r="I263" s="40">
        <v>37</v>
      </c>
      <c r="J263" s="56">
        <f t="shared" si="21"/>
        <v>69.183999999999997</v>
      </c>
      <c r="L263" s="57">
        <f t="shared" si="22"/>
        <v>2022.5055555555555</v>
      </c>
      <c r="M263" s="56">
        <f t="shared" si="20"/>
        <v>69.274869999999993</v>
      </c>
      <c r="N263" s="56">
        <f t="shared" si="23"/>
        <v>69.293212890625</v>
      </c>
      <c r="O263" s="50">
        <f t="shared" si="24"/>
        <v>-1.8342890625007158E-2</v>
      </c>
    </row>
    <row r="264" spans="1:15">
      <c r="A264" s="47"/>
      <c r="B264">
        <v>2022</v>
      </c>
      <c r="C264">
        <v>7</v>
      </c>
      <c r="D264">
        <v>4</v>
      </c>
      <c r="E264">
        <v>59764</v>
      </c>
      <c r="F264">
        <v>0.20480000000000001</v>
      </c>
      <c r="G264">
        <v>0.46510000000000001</v>
      </c>
      <c r="H264">
        <v>-9.0020000000000003E-2</v>
      </c>
      <c r="I264" s="40">
        <v>37</v>
      </c>
      <c r="J264" s="56">
        <f t="shared" si="21"/>
        <v>69.183999999999997</v>
      </c>
      <c r="L264" s="57">
        <f t="shared" si="22"/>
        <v>2022.5083333333334</v>
      </c>
      <c r="M264" s="56">
        <f t="shared" si="20"/>
        <v>69.274019999999993</v>
      </c>
      <c r="N264" s="56">
        <f t="shared" si="23"/>
        <v>69.292236328125</v>
      </c>
      <c r="O264" s="50">
        <f t="shared" si="24"/>
        <v>-1.8216328125006953E-2</v>
      </c>
    </row>
    <row r="265" spans="1:15">
      <c r="A265" s="47"/>
      <c r="B265">
        <v>2022</v>
      </c>
      <c r="C265">
        <v>7</v>
      </c>
      <c r="D265">
        <v>5</v>
      </c>
      <c r="E265">
        <v>59765</v>
      </c>
      <c r="F265">
        <v>0.20660000000000001</v>
      </c>
      <c r="G265">
        <v>0.46410000000000001</v>
      </c>
      <c r="H265">
        <v>-8.9319999999999997E-2</v>
      </c>
      <c r="I265" s="40">
        <v>37</v>
      </c>
      <c r="J265" s="56">
        <f t="shared" si="21"/>
        <v>69.183999999999997</v>
      </c>
      <c r="L265" s="57">
        <f t="shared" si="22"/>
        <v>2022.5111111111112</v>
      </c>
      <c r="M265" s="56">
        <f t="shared" si="20"/>
        <v>69.273319999999998</v>
      </c>
      <c r="N265" s="56">
        <f t="shared" si="23"/>
        <v>69.291748046875</v>
      </c>
      <c r="O265" s="50">
        <f t="shared" si="24"/>
        <v>-1.8428046875001769E-2</v>
      </c>
    </row>
    <row r="266" spans="1:15">
      <c r="A266" s="47"/>
      <c r="B266">
        <v>2022</v>
      </c>
      <c r="C266">
        <v>7</v>
      </c>
      <c r="D266">
        <v>6</v>
      </c>
      <c r="E266">
        <v>59766</v>
      </c>
      <c r="F266">
        <v>0.2084</v>
      </c>
      <c r="G266">
        <v>0.46310000000000001</v>
      </c>
      <c r="H266">
        <v>-8.8739999999999999E-2</v>
      </c>
      <c r="I266" s="40">
        <v>37</v>
      </c>
      <c r="J266" s="56">
        <f t="shared" si="21"/>
        <v>69.183999999999997</v>
      </c>
      <c r="L266" s="57">
        <f t="shared" si="22"/>
        <v>2022.5138888888889</v>
      </c>
      <c r="M266" s="56">
        <f t="shared" si="20"/>
        <v>69.272739999999999</v>
      </c>
      <c r="N266" s="56">
        <f t="shared" si="23"/>
        <v>69.290771484375</v>
      </c>
      <c r="O266" s="50">
        <f t="shared" si="24"/>
        <v>-1.8031484375001128E-2</v>
      </c>
    </row>
    <row r="267" spans="1:15">
      <c r="A267" s="47"/>
      <c r="B267">
        <v>2022</v>
      </c>
      <c r="C267">
        <v>7</v>
      </c>
      <c r="D267">
        <v>7</v>
      </c>
      <c r="E267">
        <v>59767</v>
      </c>
      <c r="F267">
        <v>0.2102</v>
      </c>
      <c r="G267">
        <v>0.46200000000000002</v>
      </c>
      <c r="H267">
        <v>-8.8270000000000001E-2</v>
      </c>
      <c r="I267" s="40">
        <v>37</v>
      </c>
      <c r="J267" s="56">
        <f t="shared" si="21"/>
        <v>69.183999999999997</v>
      </c>
      <c r="L267" s="57">
        <f t="shared" si="22"/>
        <v>2022.5166666666667</v>
      </c>
      <c r="M267" s="56">
        <f t="shared" si="20"/>
        <v>69.272269999999992</v>
      </c>
      <c r="N267" s="56">
        <f t="shared" si="23"/>
        <v>69.288818359375</v>
      </c>
      <c r="O267" s="50">
        <f t="shared" si="24"/>
        <v>-1.6548359375008204E-2</v>
      </c>
    </row>
    <row r="268" spans="1:15">
      <c r="A268" s="47"/>
      <c r="B268">
        <v>2022</v>
      </c>
      <c r="C268">
        <v>7</v>
      </c>
      <c r="D268">
        <v>8</v>
      </c>
      <c r="E268">
        <v>59768</v>
      </c>
      <c r="F268">
        <v>0.21199999999999999</v>
      </c>
      <c r="G268">
        <v>0.46089999999999998</v>
      </c>
      <c r="H268">
        <v>-8.7809999999999999E-2</v>
      </c>
      <c r="I268" s="40">
        <v>37</v>
      </c>
      <c r="J268" s="56">
        <f t="shared" si="21"/>
        <v>69.183999999999997</v>
      </c>
      <c r="L268" s="57">
        <f t="shared" si="22"/>
        <v>2022.5194444444444</v>
      </c>
      <c r="M268" s="56">
        <f t="shared" si="20"/>
        <v>69.271810000000002</v>
      </c>
      <c r="N268" s="56">
        <f t="shared" si="23"/>
        <v>69.288818359375</v>
      </c>
      <c r="O268" s="50">
        <f t="shared" si="24"/>
        <v>-1.7008359374997895E-2</v>
      </c>
    </row>
    <row r="269" spans="1:15">
      <c r="A269" s="47"/>
      <c r="B269">
        <v>2022</v>
      </c>
      <c r="C269">
        <v>7</v>
      </c>
      <c r="D269">
        <v>9</v>
      </c>
      <c r="E269">
        <v>59769</v>
      </c>
      <c r="F269">
        <v>0.2137</v>
      </c>
      <c r="G269">
        <v>0.45979999999999999</v>
      </c>
      <c r="H269">
        <v>-8.7279999999999996E-2</v>
      </c>
      <c r="I269" s="40">
        <v>37</v>
      </c>
      <c r="J269" s="56">
        <f t="shared" si="21"/>
        <v>69.183999999999997</v>
      </c>
      <c r="L269" s="57">
        <f t="shared" si="22"/>
        <v>2022.5222222222221</v>
      </c>
      <c r="M269" s="56">
        <f t="shared" si="20"/>
        <v>69.271280000000004</v>
      </c>
      <c r="N269" s="56">
        <f t="shared" si="23"/>
        <v>69.287353515625</v>
      </c>
      <c r="O269" s="50">
        <f t="shared" si="24"/>
        <v>-1.6073515624995593E-2</v>
      </c>
    </row>
    <row r="270" spans="1:15">
      <c r="A270" s="47"/>
      <c r="B270">
        <v>2022</v>
      </c>
      <c r="C270">
        <v>7</v>
      </c>
      <c r="D270">
        <v>10</v>
      </c>
      <c r="E270">
        <v>59770</v>
      </c>
      <c r="F270">
        <v>0.2155</v>
      </c>
      <c r="G270">
        <v>0.4587</v>
      </c>
      <c r="H270">
        <v>-8.659E-2</v>
      </c>
      <c r="I270" s="40">
        <v>37</v>
      </c>
      <c r="J270" s="56">
        <f t="shared" si="21"/>
        <v>69.183999999999997</v>
      </c>
      <c r="L270" s="57">
        <f t="shared" si="22"/>
        <v>2022.5250000000001</v>
      </c>
      <c r="M270" s="56">
        <f t="shared" si="20"/>
        <v>69.270589999999999</v>
      </c>
      <c r="N270" s="56">
        <f t="shared" si="23"/>
        <v>69.285888671875</v>
      </c>
      <c r="O270" s="50">
        <f t="shared" si="24"/>
        <v>-1.5298671875001446E-2</v>
      </c>
    </row>
    <row r="271" spans="1:15">
      <c r="A271" s="47"/>
      <c r="B271">
        <v>2022</v>
      </c>
      <c r="C271">
        <v>7</v>
      </c>
      <c r="D271">
        <v>11</v>
      </c>
      <c r="E271">
        <v>59771</v>
      </c>
      <c r="F271">
        <v>0.2172</v>
      </c>
      <c r="G271">
        <v>0.45760000000000001</v>
      </c>
      <c r="H271">
        <v>-8.566E-2</v>
      </c>
      <c r="I271" s="40">
        <v>37</v>
      </c>
      <c r="J271" s="56">
        <f t="shared" si="21"/>
        <v>69.183999999999997</v>
      </c>
      <c r="L271" s="57">
        <f t="shared" si="22"/>
        <v>2022.5277777777778</v>
      </c>
      <c r="M271" s="56">
        <f t="shared" si="20"/>
        <v>69.269660000000002</v>
      </c>
      <c r="N271" s="56">
        <f t="shared" si="23"/>
        <v>69.285400390625</v>
      </c>
      <c r="O271" s="50">
        <f t="shared" si="24"/>
        <v>-1.5740390624998213E-2</v>
      </c>
    </row>
    <row r="272" spans="1:15">
      <c r="A272" s="47"/>
      <c r="B272">
        <v>2022</v>
      </c>
      <c r="C272">
        <v>7</v>
      </c>
      <c r="D272">
        <v>12</v>
      </c>
      <c r="E272">
        <v>59772</v>
      </c>
      <c r="F272">
        <v>0.21890000000000001</v>
      </c>
      <c r="G272">
        <v>0.45639999999999997</v>
      </c>
      <c r="H272">
        <v>-8.4459999999999993E-2</v>
      </c>
      <c r="I272" s="40">
        <v>37</v>
      </c>
      <c r="J272" s="56">
        <f t="shared" si="21"/>
        <v>69.183999999999997</v>
      </c>
      <c r="L272" s="57">
        <f t="shared" si="22"/>
        <v>2022.5305555555556</v>
      </c>
      <c r="M272" s="56">
        <f t="shared" si="20"/>
        <v>69.268460000000005</v>
      </c>
      <c r="N272" s="56">
        <f t="shared" si="23"/>
        <v>69.284423828125</v>
      </c>
      <c r="O272" s="50">
        <f t="shared" si="24"/>
        <v>-1.5963828124995416E-2</v>
      </c>
    </row>
    <row r="273" spans="1:15">
      <c r="A273" s="47"/>
      <c r="B273">
        <v>2022</v>
      </c>
      <c r="C273">
        <v>7</v>
      </c>
      <c r="D273">
        <v>13</v>
      </c>
      <c r="E273">
        <v>59773</v>
      </c>
      <c r="F273">
        <v>0.2205</v>
      </c>
      <c r="G273">
        <v>0.45519999999999999</v>
      </c>
      <c r="H273">
        <v>-8.3080000000000001E-2</v>
      </c>
      <c r="I273" s="40">
        <v>37</v>
      </c>
      <c r="J273" s="56">
        <f t="shared" si="21"/>
        <v>69.183999999999997</v>
      </c>
      <c r="L273" s="57">
        <f t="shared" si="22"/>
        <v>2022.5333333333333</v>
      </c>
      <c r="M273" s="56">
        <f t="shared" si="20"/>
        <v>69.267079999999993</v>
      </c>
      <c r="N273" s="56">
        <f t="shared" si="23"/>
        <v>69.282958984375</v>
      </c>
      <c r="O273" s="50">
        <f t="shared" si="24"/>
        <v>-1.5878984375007121E-2</v>
      </c>
    </row>
    <row r="274" spans="1:15">
      <c r="A274" s="47"/>
      <c r="B274">
        <v>2022</v>
      </c>
      <c r="C274">
        <v>7</v>
      </c>
      <c r="D274">
        <v>14</v>
      </c>
      <c r="E274">
        <v>59774</v>
      </c>
      <c r="F274">
        <v>0.22220000000000001</v>
      </c>
      <c r="G274">
        <v>0.45390000000000003</v>
      </c>
      <c r="H274">
        <v>-8.1610000000000002E-2</v>
      </c>
      <c r="I274" s="40">
        <v>37</v>
      </c>
      <c r="J274" s="56">
        <f t="shared" si="21"/>
        <v>69.183999999999997</v>
      </c>
      <c r="L274" s="57">
        <f t="shared" si="22"/>
        <v>2022.536111111111</v>
      </c>
      <c r="M274" s="56">
        <f t="shared" si="20"/>
        <v>69.265609999999995</v>
      </c>
      <c r="N274" s="56">
        <f t="shared" si="23"/>
        <v>69.281494140625</v>
      </c>
      <c r="O274" s="50">
        <f t="shared" si="24"/>
        <v>-1.5884140625004761E-2</v>
      </c>
    </row>
    <row r="275" spans="1:15">
      <c r="A275" s="47"/>
      <c r="B275">
        <v>2022</v>
      </c>
      <c r="C275">
        <v>7</v>
      </c>
      <c r="D275">
        <v>15</v>
      </c>
      <c r="E275">
        <v>59775</v>
      </c>
      <c r="F275">
        <v>0.2238</v>
      </c>
      <c r="G275">
        <v>0.45269999999999999</v>
      </c>
      <c r="H275">
        <v>-8.0299999999999996E-2</v>
      </c>
      <c r="I275" s="40">
        <v>37</v>
      </c>
      <c r="J275" s="56">
        <f t="shared" si="21"/>
        <v>69.183999999999997</v>
      </c>
      <c r="L275" s="57">
        <f t="shared" si="22"/>
        <v>2022.5388888888888</v>
      </c>
      <c r="M275" s="56">
        <f t="shared" si="20"/>
        <v>69.264299999999992</v>
      </c>
      <c r="N275" s="56">
        <f t="shared" si="23"/>
        <v>69.281005859375</v>
      </c>
      <c r="O275" s="50">
        <f t="shared" si="24"/>
        <v>-1.6705859375008458E-2</v>
      </c>
    </row>
    <row r="276" spans="1:15">
      <c r="A276" s="47"/>
      <c r="B276">
        <v>2022</v>
      </c>
      <c r="C276">
        <v>7</v>
      </c>
      <c r="D276">
        <v>16</v>
      </c>
      <c r="E276">
        <v>59776</v>
      </c>
      <c r="F276">
        <v>0.22539999999999999</v>
      </c>
      <c r="G276">
        <v>0.45140000000000002</v>
      </c>
      <c r="H276">
        <v>-7.9250000000000001E-2</v>
      </c>
      <c r="I276" s="40">
        <v>37</v>
      </c>
      <c r="J276" s="56">
        <f t="shared" si="21"/>
        <v>69.183999999999997</v>
      </c>
      <c r="L276" s="57">
        <f t="shared" si="22"/>
        <v>2022.5416666666667</v>
      </c>
      <c r="M276" s="56">
        <f t="shared" si="20"/>
        <v>69.263249999999999</v>
      </c>
      <c r="N276" s="56">
        <f t="shared" si="23"/>
        <v>69.279052734375</v>
      </c>
      <c r="O276" s="50">
        <f t="shared" si="24"/>
        <v>-1.5802734375000682E-2</v>
      </c>
    </row>
    <row r="277" spans="1:15">
      <c r="A277" s="47"/>
      <c r="B277">
        <v>2022</v>
      </c>
      <c r="C277">
        <v>7</v>
      </c>
      <c r="D277">
        <v>17</v>
      </c>
      <c r="E277">
        <v>59777</v>
      </c>
      <c r="F277">
        <v>0.22700000000000001</v>
      </c>
      <c r="G277">
        <v>0.4501</v>
      </c>
      <c r="H277">
        <v>-7.8320000000000001E-2</v>
      </c>
      <c r="I277" s="40">
        <v>37</v>
      </c>
      <c r="J277" s="56">
        <f t="shared" si="21"/>
        <v>69.183999999999997</v>
      </c>
      <c r="L277" s="57">
        <f t="shared" si="22"/>
        <v>2022.5444444444445</v>
      </c>
      <c r="M277" s="56">
        <f t="shared" si="20"/>
        <v>69.262320000000003</v>
      </c>
      <c r="N277" s="56">
        <f t="shared" si="23"/>
        <v>69.278076171875</v>
      </c>
      <c r="O277" s="50">
        <f t="shared" si="24"/>
        <v>-1.5756171874997449E-2</v>
      </c>
    </row>
    <row r="278" spans="1:15">
      <c r="A278" s="47"/>
      <c r="B278">
        <v>2022</v>
      </c>
      <c r="C278">
        <v>7</v>
      </c>
      <c r="D278">
        <v>18</v>
      </c>
      <c r="E278">
        <v>59778</v>
      </c>
      <c r="F278">
        <v>0.22850000000000001</v>
      </c>
      <c r="G278">
        <v>0.44879999999999998</v>
      </c>
      <c r="H278">
        <v>-7.7469999999999997E-2</v>
      </c>
      <c r="I278" s="40">
        <v>37</v>
      </c>
      <c r="J278" s="56">
        <f t="shared" si="21"/>
        <v>69.183999999999997</v>
      </c>
      <c r="L278" s="57">
        <f t="shared" si="22"/>
        <v>2022.5472222222222</v>
      </c>
      <c r="M278" s="56">
        <f t="shared" si="20"/>
        <v>69.261470000000003</v>
      </c>
      <c r="N278" s="56">
        <f t="shared" si="23"/>
        <v>69.278076171875</v>
      </c>
      <c r="O278" s="50">
        <f t="shared" si="24"/>
        <v>-1.6606171874997244E-2</v>
      </c>
    </row>
    <row r="279" spans="1:15">
      <c r="A279" s="47"/>
      <c r="B279">
        <v>2022</v>
      </c>
      <c r="C279">
        <v>7</v>
      </c>
      <c r="D279">
        <v>19</v>
      </c>
      <c r="E279">
        <v>59779</v>
      </c>
      <c r="F279">
        <v>0.2301</v>
      </c>
      <c r="G279">
        <v>0.44740000000000002</v>
      </c>
      <c r="H279">
        <v>-7.6719999999999997E-2</v>
      </c>
      <c r="I279" s="40">
        <v>37</v>
      </c>
      <c r="J279" s="56">
        <f t="shared" si="21"/>
        <v>69.183999999999997</v>
      </c>
      <c r="L279" s="57">
        <f t="shared" si="22"/>
        <v>2022.55</v>
      </c>
      <c r="M279" s="56">
        <f t="shared" si="20"/>
        <v>69.260719999999992</v>
      </c>
      <c r="N279" s="56">
        <f t="shared" si="23"/>
        <v>69.275634765625</v>
      </c>
      <c r="O279" s="50">
        <f t="shared" si="24"/>
        <v>-1.4914765625007931E-2</v>
      </c>
    </row>
    <row r="280" spans="1:15">
      <c r="A280" s="47"/>
      <c r="B280">
        <v>2022</v>
      </c>
      <c r="C280">
        <v>7</v>
      </c>
      <c r="D280">
        <v>20</v>
      </c>
      <c r="E280">
        <v>59780</v>
      </c>
      <c r="F280">
        <v>0.2316</v>
      </c>
      <c r="G280">
        <v>0.4461</v>
      </c>
      <c r="H280">
        <v>-7.5920000000000001E-2</v>
      </c>
      <c r="I280" s="40">
        <v>37</v>
      </c>
      <c r="J280" s="56">
        <f t="shared" si="21"/>
        <v>69.183999999999997</v>
      </c>
      <c r="L280" s="57">
        <f t="shared" si="22"/>
        <v>2022.5527777777777</v>
      </c>
      <c r="M280" s="56">
        <f t="shared" si="20"/>
        <v>69.259919999999994</v>
      </c>
      <c r="N280" s="56">
        <f t="shared" si="23"/>
        <v>69.275634765625</v>
      </c>
      <c r="O280" s="50">
        <f t="shared" si="24"/>
        <v>-1.5714765625006066E-2</v>
      </c>
    </row>
    <row r="281" spans="1:15">
      <c r="A281" s="47"/>
      <c r="B281">
        <v>2022</v>
      </c>
      <c r="C281">
        <v>7</v>
      </c>
      <c r="D281">
        <v>21</v>
      </c>
      <c r="E281">
        <v>59781</v>
      </c>
      <c r="F281">
        <v>0.23300000000000001</v>
      </c>
      <c r="G281">
        <v>0.44469999999999998</v>
      </c>
      <c r="H281">
        <v>-7.4999999999999997E-2</v>
      </c>
      <c r="I281" s="40">
        <v>37</v>
      </c>
      <c r="J281" s="56">
        <f t="shared" si="21"/>
        <v>69.183999999999997</v>
      </c>
      <c r="L281" s="57">
        <f t="shared" si="22"/>
        <v>2022.5555555555557</v>
      </c>
      <c r="M281" s="56">
        <f t="shared" si="20"/>
        <v>69.259</v>
      </c>
      <c r="N281" s="56">
        <f t="shared" si="23"/>
        <v>69.273193359375</v>
      </c>
      <c r="O281" s="50">
        <f t="shared" si="24"/>
        <v>-1.4193359374999659E-2</v>
      </c>
    </row>
    <row r="282" spans="1:15">
      <c r="A282" s="47"/>
      <c r="B282">
        <v>2022</v>
      </c>
      <c r="C282">
        <v>7</v>
      </c>
      <c r="D282">
        <v>22</v>
      </c>
      <c r="E282">
        <v>59782</v>
      </c>
      <c r="F282">
        <v>0.23449999999999999</v>
      </c>
      <c r="G282">
        <v>0.44330000000000003</v>
      </c>
      <c r="H282">
        <v>-7.3910000000000003E-2</v>
      </c>
      <c r="I282" s="40">
        <v>37</v>
      </c>
      <c r="J282" s="56">
        <f t="shared" si="21"/>
        <v>69.183999999999997</v>
      </c>
      <c r="L282" s="57">
        <f t="shared" si="22"/>
        <v>2022.5583333333334</v>
      </c>
      <c r="M282" s="56">
        <f t="shared" si="20"/>
        <v>69.257909999999995</v>
      </c>
      <c r="N282" s="56">
        <f t="shared" si="23"/>
        <v>69.273193359375</v>
      </c>
      <c r="O282" s="50">
        <f t="shared" si="24"/>
        <v>-1.5283359375004579E-2</v>
      </c>
    </row>
    <row r="283" spans="1:15">
      <c r="A283" s="47"/>
      <c r="B283">
        <v>2022</v>
      </c>
      <c r="C283">
        <v>7</v>
      </c>
      <c r="D283">
        <v>23</v>
      </c>
      <c r="E283">
        <v>59783</v>
      </c>
      <c r="F283">
        <v>0.2359</v>
      </c>
      <c r="G283">
        <v>0.44180000000000003</v>
      </c>
      <c r="H283">
        <v>-7.2529999999999997E-2</v>
      </c>
      <c r="I283" s="40">
        <v>37</v>
      </c>
      <c r="J283" s="56">
        <f t="shared" si="21"/>
        <v>69.183999999999997</v>
      </c>
      <c r="L283" s="57">
        <f t="shared" si="22"/>
        <v>2022.5611111111111</v>
      </c>
      <c r="M283" s="56">
        <f t="shared" si="20"/>
        <v>69.256529999999998</v>
      </c>
      <c r="N283" s="56">
        <f t="shared" si="23"/>
        <v>69.271240234375</v>
      </c>
      <c r="O283" s="50">
        <f t="shared" si="24"/>
        <v>-1.4710234375002074E-2</v>
      </c>
    </row>
    <row r="284" spans="1:15">
      <c r="A284" s="47"/>
      <c r="B284">
        <v>2022</v>
      </c>
      <c r="C284">
        <v>7</v>
      </c>
      <c r="D284">
        <v>24</v>
      </c>
      <c r="E284">
        <v>59784</v>
      </c>
      <c r="F284">
        <v>0.23730000000000001</v>
      </c>
      <c r="G284">
        <v>0.44040000000000001</v>
      </c>
      <c r="H284">
        <v>-7.0970000000000005E-2</v>
      </c>
      <c r="I284" s="40">
        <v>37</v>
      </c>
      <c r="J284" s="56">
        <f t="shared" si="21"/>
        <v>69.183999999999997</v>
      </c>
      <c r="L284" s="57">
        <f t="shared" si="22"/>
        <v>2022.5638888888889</v>
      </c>
      <c r="M284" s="56">
        <f t="shared" si="20"/>
        <v>69.25497</v>
      </c>
      <c r="N284" s="56">
        <f t="shared" si="23"/>
        <v>69.270751953125</v>
      </c>
      <c r="O284" s="50">
        <f t="shared" si="24"/>
        <v>-1.5781953124999859E-2</v>
      </c>
    </row>
    <row r="285" spans="1:15">
      <c r="A285" s="47"/>
      <c r="B285">
        <v>2022</v>
      </c>
      <c r="C285">
        <v>7</v>
      </c>
      <c r="D285">
        <v>25</v>
      </c>
      <c r="E285">
        <v>59785</v>
      </c>
      <c r="F285">
        <v>0.2387</v>
      </c>
      <c r="G285">
        <v>0.43890000000000001</v>
      </c>
      <c r="H285">
        <v>-6.923E-2</v>
      </c>
      <c r="I285" s="40">
        <v>37</v>
      </c>
      <c r="J285" s="56">
        <f t="shared" si="21"/>
        <v>69.183999999999997</v>
      </c>
      <c r="L285" s="57">
        <f t="shared" si="22"/>
        <v>2022.5666666666666</v>
      </c>
      <c r="M285" s="56">
        <f t="shared" si="20"/>
        <v>69.253230000000002</v>
      </c>
      <c r="N285" s="56">
        <f t="shared" si="23"/>
        <v>69.269775390625</v>
      </c>
      <c r="O285" s="50">
        <f t="shared" si="24"/>
        <v>-1.6545390624997935E-2</v>
      </c>
    </row>
    <row r="286" spans="1:15">
      <c r="A286" s="47"/>
      <c r="B286">
        <v>2022</v>
      </c>
      <c r="C286">
        <v>7</v>
      </c>
      <c r="D286">
        <v>26</v>
      </c>
      <c r="E286">
        <v>59786</v>
      </c>
      <c r="F286">
        <v>0.24</v>
      </c>
      <c r="G286">
        <v>0.43740000000000001</v>
      </c>
      <c r="H286">
        <v>-6.7369999999999999E-2</v>
      </c>
      <c r="I286" s="40">
        <v>37</v>
      </c>
      <c r="J286" s="56">
        <f t="shared" si="21"/>
        <v>69.183999999999997</v>
      </c>
      <c r="L286" s="57">
        <f t="shared" si="22"/>
        <v>2022.5694444444443</v>
      </c>
      <c r="M286" s="56">
        <f t="shared" si="20"/>
        <v>69.251369999999994</v>
      </c>
      <c r="N286" s="56">
        <f t="shared" si="23"/>
        <v>69.268310546875</v>
      </c>
      <c r="O286" s="50">
        <f t="shared" si="24"/>
        <v>-1.694054687500568E-2</v>
      </c>
    </row>
    <row r="287" spans="1:15">
      <c r="A287" s="47"/>
      <c r="B287">
        <v>2022</v>
      </c>
      <c r="C287">
        <v>7</v>
      </c>
      <c r="D287">
        <v>27</v>
      </c>
      <c r="E287">
        <v>59787</v>
      </c>
      <c r="F287">
        <v>0.2414</v>
      </c>
      <c r="G287">
        <v>0.43590000000000001</v>
      </c>
      <c r="H287">
        <v>-6.5500000000000003E-2</v>
      </c>
      <c r="I287" s="40">
        <v>37</v>
      </c>
      <c r="J287" s="56">
        <f t="shared" si="21"/>
        <v>69.183999999999997</v>
      </c>
      <c r="L287" s="57">
        <f t="shared" si="22"/>
        <v>2022.5722222222223</v>
      </c>
      <c r="M287" s="56">
        <f t="shared" si="20"/>
        <v>69.249499999999998</v>
      </c>
      <c r="N287" s="56">
        <f t="shared" si="23"/>
        <v>69.267333984375</v>
      </c>
      <c r="O287" s="50">
        <f t="shared" si="24"/>
        <v>-1.7833984375002387E-2</v>
      </c>
    </row>
    <row r="288" spans="1:15">
      <c r="A288" s="47"/>
      <c r="B288">
        <v>2022</v>
      </c>
      <c r="C288">
        <v>7</v>
      </c>
      <c r="D288">
        <v>28</v>
      </c>
      <c r="E288">
        <v>59788</v>
      </c>
      <c r="F288">
        <v>0.24260000000000001</v>
      </c>
      <c r="G288">
        <v>0.43430000000000002</v>
      </c>
      <c r="H288">
        <v>-6.3670000000000004E-2</v>
      </c>
      <c r="I288" s="40">
        <v>37</v>
      </c>
      <c r="J288" s="56">
        <f t="shared" si="21"/>
        <v>69.183999999999997</v>
      </c>
      <c r="L288" s="57">
        <f t="shared" si="22"/>
        <v>2022.575</v>
      </c>
      <c r="M288" s="56">
        <f t="shared" si="20"/>
        <v>69.247669999999999</v>
      </c>
      <c r="N288" s="56">
        <f t="shared" si="23"/>
        <v>69.265869140625</v>
      </c>
      <c r="O288" s="50">
        <f t="shared" si="24"/>
        <v>-1.8199140625000609E-2</v>
      </c>
    </row>
    <row r="289" spans="1:15">
      <c r="A289" s="47"/>
      <c r="B289">
        <v>2022</v>
      </c>
      <c r="C289">
        <v>7</v>
      </c>
      <c r="D289">
        <v>29</v>
      </c>
      <c r="E289">
        <v>59789</v>
      </c>
      <c r="F289">
        <v>0.24390000000000001</v>
      </c>
      <c r="G289">
        <v>0.43280000000000002</v>
      </c>
      <c r="H289">
        <v>-6.1929999999999999E-2</v>
      </c>
      <c r="I289" s="40">
        <v>37</v>
      </c>
      <c r="J289" s="56">
        <f t="shared" si="21"/>
        <v>69.183999999999997</v>
      </c>
      <c r="L289" s="57">
        <f t="shared" si="22"/>
        <v>2022.5777777777778</v>
      </c>
      <c r="M289" s="56">
        <f t="shared" si="20"/>
        <v>69.245930000000001</v>
      </c>
      <c r="N289" s="56">
        <f t="shared" si="23"/>
        <v>69.263916015625</v>
      </c>
      <c r="O289" s="50">
        <f t="shared" si="24"/>
        <v>-1.7986015624998686E-2</v>
      </c>
    </row>
    <row r="290" spans="1:15">
      <c r="A290" s="47"/>
      <c r="B290">
        <v>2022</v>
      </c>
      <c r="C290">
        <v>7</v>
      </c>
      <c r="D290">
        <v>30</v>
      </c>
      <c r="E290">
        <v>59790</v>
      </c>
      <c r="F290">
        <v>0.24510000000000001</v>
      </c>
      <c r="G290">
        <v>0.43120000000000003</v>
      </c>
      <c r="H290">
        <v>-6.0490000000000002E-2</v>
      </c>
      <c r="I290" s="40">
        <v>37</v>
      </c>
      <c r="J290" s="56">
        <f t="shared" si="21"/>
        <v>69.183999999999997</v>
      </c>
      <c r="L290" s="57">
        <f t="shared" si="22"/>
        <v>2022.5805555555555</v>
      </c>
      <c r="M290" s="56">
        <f t="shared" si="20"/>
        <v>69.244489999999999</v>
      </c>
      <c r="N290" s="56">
        <f t="shared" si="23"/>
        <v>69.262939453125</v>
      </c>
      <c r="O290" s="50">
        <f t="shared" si="24"/>
        <v>-1.8449453125001014E-2</v>
      </c>
    </row>
    <row r="291" spans="1:15">
      <c r="A291" s="47"/>
      <c r="B291">
        <v>2022</v>
      </c>
      <c r="C291">
        <v>7</v>
      </c>
      <c r="D291">
        <v>31</v>
      </c>
      <c r="E291">
        <v>59791</v>
      </c>
      <c r="F291">
        <v>0.24629999999999999</v>
      </c>
      <c r="G291">
        <v>0.42959999999999998</v>
      </c>
      <c r="H291">
        <v>-5.9240000000000001E-2</v>
      </c>
      <c r="I291" s="40">
        <v>37</v>
      </c>
      <c r="J291" s="56">
        <f t="shared" si="21"/>
        <v>69.183999999999997</v>
      </c>
      <c r="L291" s="57">
        <f t="shared" si="22"/>
        <v>2022.5833333333333</v>
      </c>
      <c r="M291" s="56">
        <f t="shared" si="20"/>
        <v>69.24324</v>
      </c>
      <c r="N291" s="56">
        <f t="shared" si="23"/>
        <v>69.261474609375</v>
      </c>
      <c r="O291" s="50">
        <f t="shared" si="24"/>
        <v>-1.8234609374999877E-2</v>
      </c>
    </row>
    <row r="292" spans="1:15">
      <c r="A292" s="47"/>
      <c r="B292">
        <v>2022</v>
      </c>
      <c r="C292">
        <v>8</v>
      </c>
      <c r="D292">
        <v>1</v>
      </c>
      <c r="E292">
        <v>59792</v>
      </c>
      <c r="F292">
        <v>0.2475</v>
      </c>
      <c r="G292">
        <v>0.42799999999999999</v>
      </c>
      <c r="H292">
        <v>-5.8209999999999998E-2</v>
      </c>
      <c r="I292" s="40">
        <v>37</v>
      </c>
      <c r="J292" s="56">
        <f t="shared" si="21"/>
        <v>69.183999999999997</v>
      </c>
      <c r="L292" s="57">
        <f t="shared" si="22"/>
        <v>2022.5833333333333</v>
      </c>
      <c r="M292" s="56">
        <f t="shared" si="20"/>
        <v>69.24221</v>
      </c>
      <c r="N292" s="56">
        <f t="shared" si="23"/>
        <v>69.260498046875</v>
      </c>
      <c r="O292" s="50">
        <f t="shared" si="24"/>
        <v>-1.8288046874999964E-2</v>
      </c>
    </row>
    <row r="293" spans="1:15">
      <c r="A293" s="47"/>
      <c r="B293">
        <v>2022</v>
      </c>
      <c r="C293">
        <v>8</v>
      </c>
      <c r="D293">
        <v>2</v>
      </c>
      <c r="E293">
        <v>59793</v>
      </c>
      <c r="F293">
        <v>0.24859999999999999</v>
      </c>
      <c r="G293">
        <v>0.4264</v>
      </c>
      <c r="H293">
        <v>-5.7349999999999998E-2</v>
      </c>
      <c r="I293" s="40">
        <v>37</v>
      </c>
      <c r="J293" s="56">
        <f t="shared" si="21"/>
        <v>69.183999999999997</v>
      </c>
      <c r="L293" s="57">
        <f t="shared" si="22"/>
        <v>2022.5861111111112</v>
      </c>
      <c r="M293" s="56">
        <f t="shared" si="20"/>
        <v>69.241349999999997</v>
      </c>
      <c r="N293" s="56">
        <f t="shared" si="23"/>
        <v>69.258544921875</v>
      </c>
      <c r="O293" s="50">
        <f t="shared" si="24"/>
        <v>-1.7194921875002933E-2</v>
      </c>
    </row>
    <row r="294" spans="1:15">
      <c r="A294" s="47"/>
      <c r="B294">
        <v>2022</v>
      </c>
      <c r="C294">
        <v>8</v>
      </c>
      <c r="D294">
        <v>3</v>
      </c>
      <c r="E294">
        <v>59794</v>
      </c>
      <c r="F294">
        <v>0.24979999999999999</v>
      </c>
      <c r="G294">
        <v>0.42470000000000002</v>
      </c>
      <c r="H294">
        <v>-5.6550000000000003E-2</v>
      </c>
      <c r="I294" s="40">
        <v>37</v>
      </c>
      <c r="J294" s="56">
        <f t="shared" si="21"/>
        <v>69.183999999999997</v>
      </c>
      <c r="L294" s="57">
        <f t="shared" si="22"/>
        <v>2022.588888888889</v>
      </c>
      <c r="M294" s="56">
        <f t="shared" si="20"/>
        <v>69.240549999999999</v>
      </c>
      <c r="N294" s="56">
        <f t="shared" si="23"/>
        <v>69.258544921875</v>
      </c>
      <c r="O294" s="50">
        <f t="shared" si="24"/>
        <v>-1.7994921875001069E-2</v>
      </c>
    </row>
    <row r="295" spans="1:15">
      <c r="A295" s="47"/>
      <c r="B295">
        <v>2022</v>
      </c>
      <c r="C295">
        <v>8</v>
      </c>
      <c r="D295">
        <v>4</v>
      </c>
      <c r="E295">
        <v>59795</v>
      </c>
      <c r="F295">
        <v>0.25080000000000002</v>
      </c>
      <c r="G295">
        <v>0.42309999999999998</v>
      </c>
      <c r="H295">
        <v>-5.5759999999999997E-2</v>
      </c>
      <c r="I295" s="40">
        <v>37</v>
      </c>
      <c r="J295" s="56">
        <f t="shared" si="21"/>
        <v>69.183999999999997</v>
      </c>
      <c r="L295" s="57">
        <f t="shared" si="22"/>
        <v>2022.5916666666667</v>
      </c>
      <c r="M295" s="56">
        <f t="shared" si="20"/>
        <v>69.239760000000004</v>
      </c>
      <c r="N295" s="56">
        <f t="shared" si="23"/>
        <v>69.256591796875</v>
      </c>
      <c r="O295" s="50">
        <f t="shared" si="24"/>
        <v>-1.683179687499603E-2</v>
      </c>
    </row>
    <row r="296" spans="1:15">
      <c r="A296" s="47"/>
      <c r="B296">
        <v>2022</v>
      </c>
      <c r="C296">
        <v>8</v>
      </c>
      <c r="D296">
        <v>5</v>
      </c>
      <c r="E296">
        <v>59796</v>
      </c>
      <c r="F296">
        <v>0.25190000000000001</v>
      </c>
      <c r="G296">
        <v>0.4214</v>
      </c>
      <c r="H296">
        <v>-5.4960000000000002E-2</v>
      </c>
      <c r="I296" s="40">
        <v>37</v>
      </c>
      <c r="J296" s="56">
        <f t="shared" si="21"/>
        <v>69.183999999999997</v>
      </c>
      <c r="L296" s="57">
        <f t="shared" si="22"/>
        <v>2022.5944444444444</v>
      </c>
      <c r="M296" s="56">
        <f t="shared" si="20"/>
        <v>69.238959999999992</v>
      </c>
      <c r="N296" s="56">
        <f t="shared" si="23"/>
        <v>69.256103515625</v>
      </c>
      <c r="O296" s="50">
        <f t="shared" si="24"/>
        <v>-1.7143515625008376E-2</v>
      </c>
    </row>
    <row r="297" spans="1:15">
      <c r="A297" s="47"/>
      <c r="B297">
        <v>2022</v>
      </c>
      <c r="C297">
        <v>8</v>
      </c>
      <c r="D297">
        <v>6</v>
      </c>
      <c r="E297">
        <v>59797</v>
      </c>
      <c r="F297">
        <v>0.25290000000000001</v>
      </c>
      <c r="G297">
        <v>0.41970000000000002</v>
      </c>
      <c r="H297">
        <v>-5.407E-2</v>
      </c>
      <c r="I297" s="40">
        <v>37</v>
      </c>
      <c r="J297" s="56">
        <f t="shared" si="21"/>
        <v>69.183999999999997</v>
      </c>
      <c r="L297" s="57">
        <f t="shared" si="22"/>
        <v>2022.5972222222222</v>
      </c>
      <c r="M297" s="56">
        <f t="shared" si="20"/>
        <v>69.238069999999993</v>
      </c>
      <c r="N297" s="56">
        <f t="shared" si="23"/>
        <v>69.254150390625</v>
      </c>
      <c r="O297" s="50">
        <f t="shared" si="24"/>
        <v>-1.6080390625006658E-2</v>
      </c>
    </row>
    <row r="298" spans="1:15">
      <c r="A298" s="47"/>
      <c r="B298">
        <v>2022</v>
      </c>
      <c r="C298">
        <v>8</v>
      </c>
      <c r="D298">
        <v>7</v>
      </c>
      <c r="E298">
        <v>59798</v>
      </c>
      <c r="F298">
        <v>0.25390000000000001</v>
      </c>
      <c r="G298">
        <v>0.41799999999999998</v>
      </c>
      <c r="H298">
        <v>-5.2970000000000003E-2</v>
      </c>
      <c r="I298" s="40">
        <v>37</v>
      </c>
      <c r="J298" s="56">
        <f t="shared" si="21"/>
        <v>69.183999999999997</v>
      </c>
      <c r="L298" s="57">
        <f t="shared" si="22"/>
        <v>2022.6</v>
      </c>
      <c r="M298" s="56">
        <f t="shared" si="20"/>
        <v>69.236969999999999</v>
      </c>
      <c r="N298" s="56">
        <f t="shared" si="23"/>
        <v>69.253173828125</v>
      </c>
      <c r="O298" s="50">
        <f t="shared" si="24"/>
        <v>-1.6203828125000541E-2</v>
      </c>
    </row>
    <row r="299" spans="1:15">
      <c r="A299" s="47"/>
      <c r="B299">
        <v>2022</v>
      </c>
      <c r="C299">
        <v>8</v>
      </c>
      <c r="D299">
        <v>8</v>
      </c>
      <c r="E299">
        <v>59799</v>
      </c>
      <c r="F299">
        <v>0.25490000000000002</v>
      </c>
      <c r="G299">
        <v>0.4163</v>
      </c>
      <c r="H299">
        <v>-5.1650000000000001E-2</v>
      </c>
      <c r="I299" s="40">
        <v>37</v>
      </c>
      <c r="J299" s="56">
        <f t="shared" si="21"/>
        <v>69.183999999999997</v>
      </c>
      <c r="L299" s="57">
        <f t="shared" si="22"/>
        <v>2022.6027777777779</v>
      </c>
      <c r="M299" s="56">
        <f t="shared" si="20"/>
        <v>69.235649999999993</v>
      </c>
      <c r="N299" s="56">
        <f t="shared" si="23"/>
        <v>69.252685546875</v>
      </c>
      <c r="O299" s="50">
        <f t="shared" si="24"/>
        <v>-1.7035546875007412E-2</v>
      </c>
    </row>
    <row r="300" spans="1:15">
      <c r="A300" s="47"/>
      <c r="B300">
        <v>2022</v>
      </c>
      <c r="C300">
        <v>8</v>
      </c>
      <c r="D300">
        <v>9</v>
      </c>
      <c r="E300">
        <v>59800</v>
      </c>
      <c r="F300">
        <v>0.25580000000000003</v>
      </c>
      <c r="G300">
        <v>0.41449999999999998</v>
      </c>
      <c r="H300">
        <v>-5.0189999999999999E-2</v>
      </c>
      <c r="I300" s="40">
        <v>37</v>
      </c>
      <c r="J300" s="56">
        <f t="shared" si="21"/>
        <v>69.183999999999997</v>
      </c>
      <c r="L300" s="57">
        <f t="shared" si="22"/>
        <v>2022.6055555555556</v>
      </c>
      <c r="M300" s="56">
        <f t="shared" si="20"/>
        <v>69.234189999999998</v>
      </c>
      <c r="N300" s="56">
        <f t="shared" si="23"/>
        <v>69.250732421875</v>
      </c>
      <c r="O300" s="50">
        <f t="shared" si="24"/>
        <v>-1.6542421875001878E-2</v>
      </c>
    </row>
    <row r="301" spans="1:15">
      <c r="A301" s="47"/>
      <c r="B301">
        <v>2022</v>
      </c>
      <c r="C301">
        <v>8</v>
      </c>
      <c r="D301">
        <v>10</v>
      </c>
      <c r="E301">
        <v>59801</v>
      </c>
      <c r="F301">
        <v>0.25669999999999998</v>
      </c>
      <c r="G301">
        <v>0.4128</v>
      </c>
      <c r="H301">
        <v>-4.8710000000000003E-2</v>
      </c>
      <c r="I301" s="40">
        <v>37</v>
      </c>
      <c r="J301" s="56">
        <f t="shared" si="21"/>
        <v>69.183999999999997</v>
      </c>
      <c r="L301" s="57">
        <f t="shared" si="22"/>
        <v>2022.6083333333333</v>
      </c>
      <c r="M301" s="56">
        <f t="shared" si="20"/>
        <v>69.232709999999997</v>
      </c>
      <c r="N301" s="56">
        <f t="shared" si="23"/>
        <v>69.249755859375</v>
      </c>
      <c r="O301" s="50">
        <f t="shared" si="24"/>
        <v>-1.7045859375002692E-2</v>
      </c>
    </row>
    <row r="302" spans="1:15">
      <c r="A302" s="47"/>
      <c r="B302">
        <v>2022</v>
      </c>
      <c r="C302">
        <v>8</v>
      </c>
      <c r="D302">
        <v>11</v>
      </c>
      <c r="E302">
        <v>59802</v>
      </c>
      <c r="F302">
        <v>0.25750000000000001</v>
      </c>
      <c r="G302">
        <v>0.41099999999999998</v>
      </c>
      <c r="H302">
        <v>-4.7379999999999999E-2</v>
      </c>
      <c r="I302" s="40">
        <v>37</v>
      </c>
      <c r="J302" s="56">
        <f t="shared" si="21"/>
        <v>69.183999999999997</v>
      </c>
      <c r="L302" s="57">
        <f t="shared" si="22"/>
        <v>2022.6111111111111</v>
      </c>
      <c r="M302" s="56">
        <f t="shared" si="20"/>
        <v>69.231380000000001</v>
      </c>
      <c r="N302" s="56">
        <f t="shared" si="23"/>
        <v>69.248291015625</v>
      </c>
      <c r="O302" s="50">
        <f t="shared" si="24"/>
        <v>-1.6911015624998527E-2</v>
      </c>
    </row>
    <row r="303" spans="1:15">
      <c r="A303" s="47"/>
      <c r="B303">
        <v>2022</v>
      </c>
      <c r="C303">
        <v>8</v>
      </c>
      <c r="D303">
        <v>12</v>
      </c>
      <c r="E303">
        <v>59803</v>
      </c>
      <c r="F303">
        <v>0.25840000000000002</v>
      </c>
      <c r="G303">
        <v>0.4093</v>
      </c>
      <c r="H303">
        <v>-4.6300000000000001E-2</v>
      </c>
      <c r="I303" s="40">
        <v>37</v>
      </c>
      <c r="J303" s="56">
        <f t="shared" si="21"/>
        <v>69.183999999999997</v>
      </c>
      <c r="L303" s="57">
        <f t="shared" si="22"/>
        <v>2022.6138888888888</v>
      </c>
      <c r="M303" s="56">
        <f t="shared" si="20"/>
        <v>69.2303</v>
      </c>
      <c r="N303" s="56">
        <f t="shared" si="23"/>
        <v>69.247314453125</v>
      </c>
      <c r="O303" s="50">
        <f t="shared" si="24"/>
        <v>-1.7014453125000273E-2</v>
      </c>
    </row>
    <row r="304" spans="1:15">
      <c r="A304" s="47"/>
      <c r="B304">
        <v>2022</v>
      </c>
      <c r="C304">
        <v>8</v>
      </c>
      <c r="D304">
        <v>13</v>
      </c>
      <c r="E304">
        <v>59804</v>
      </c>
      <c r="F304">
        <v>0.25919999999999999</v>
      </c>
      <c r="G304">
        <v>0.40749999999999997</v>
      </c>
      <c r="H304">
        <v>-4.5499999999999999E-2</v>
      </c>
      <c r="I304" s="40">
        <v>37</v>
      </c>
      <c r="J304" s="56">
        <f t="shared" si="21"/>
        <v>69.183999999999997</v>
      </c>
      <c r="L304" s="57">
        <f t="shared" si="22"/>
        <v>2022.6166666666666</v>
      </c>
      <c r="M304" s="56">
        <f t="shared" si="20"/>
        <v>69.229500000000002</v>
      </c>
      <c r="N304" s="56">
        <f t="shared" si="23"/>
        <v>69.246826171875</v>
      </c>
      <c r="O304" s="50">
        <f t="shared" si="24"/>
        <v>-1.7326171874998408E-2</v>
      </c>
    </row>
    <row r="305" spans="1:15">
      <c r="A305" s="47"/>
      <c r="B305">
        <v>2022</v>
      </c>
      <c r="C305">
        <v>8</v>
      </c>
      <c r="D305">
        <v>14</v>
      </c>
      <c r="E305">
        <v>59805</v>
      </c>
      <c r="F305">
        <v>0.25990000000000002</v>
      </c>
      <c r="G305">
        <v>0.40570000000000001</v>
      </c>
      <c r="H305">
        <v>-4.4970000000000003E-2</v>
      </c>
      <c r="I305" s="40">
        <v>37</v>
      </c>
      <c r="J305" s="56">
        <f t="shared" si="21"/>
        <v>69.183999999999997</v>
      </c>
      <c r="L305" s="57">
        <f t="shared" si="22"/>
        <v>2022.6194444444445</v>
      </c>
      <c r="M305" s="56">
        <f t="shared" si="20"/>
        <v>69.228970000000004</v>
      </c>
      <c r="N305" s="56">
        <f t="shared" si="23"/>
        <v>69.244384765625</v>
      </c>
      <c r="O305" s="50">
        <f t="shared" si="24"/>
        <v>-1.5414765624996107E-2</v>
      </c>
    </row>
    <row r="306" spans="1:15">
      <c r="A306" s="47"/>
      <c r="B306">
        <v>2022</v>
      </c>
      <c r="C306">
        <v>8</v>
      </c>
      <c r="D306">
        <v>15</v>
      </c>
      <c r="E306">
        <v>59806</v>
      </c>
      <c r="F306">
        <v>0.2606</v>
      </c>
      <c r="G306">
        <v>0.40389999999999998</v>
      </c>
      <c r="H306">
        <v>-4.462E-2</v>
      </c>
      <c r="I306" s="40">
        <v>37</v>
      </c>
      <c r="J306" s="56">
        <f t="shared" si="21"/>
        <v>69.183999999999997</v>
      </c>
      <c r="L306" s="57">
        <f t="shared" si="22"/>
        <v>2022.6222222222223</v>
      </c>
      <c r="M306" s="56">
        <f t="shared" si="20"/>
        <v>69.228619999999992</v>
      </c>
      <c r="N306" s="56">
        <f t="shared" si="23"/>
        <v>69.244384765625</v>
      </c>
      <c r="O306" s="50">
        <f t="shared" si="24"/>
        <v>-1.5764765625007726E-2</v>
      </c>
    </row>
    <row r="307" spans="1:15">
      <c r="A307" s="47"/>
      <c r="B307">
        <v>2022</v>
      </c>
      <c r="C307">
        <v>8</v>
      </c>
      <c r="D307">
        <v>16</v>
      </c>
      <c r="E307">
        <v>59807</v>
      </c>
      <c r="F307">
        <v>0.26129999999999998</v>
      </c>
      <c r="G307">
        <v>0.40210000000000001</v>
      </c>
      <c r="H307">
        <v>-4.4260000000000001E-2</v>
      </c>
      <c r="I307" s="40">
        <v>37</v>
      </c>
      <c r="J307" s="56">
        <f t="shared" si="21"/>
        <v>69.183999999999997</v>
      </c>
      <c r="L307" s="57">
        <f t="shared" si="22"/>
        <v>2022.625</v>
      </c>
      <c r="M307" s="56">
        <f t="shared" si="20"/>
        <v>69.228259999999992</v>
      </c>
      <c r="N307" s="56">
        <f t="shared" si="23"/>
        <v>69.242919921875</v>
      </c>
      <c r="O307" s="50">
        <f t="shared" si="24"/>
        <v>-1.4659921875008308E-2</v>
      </c>
    </row>
    <row r="308" spans="1:15">
      <c r="A308" s="47"/>
      <c r="B308">
        <v>2022</v>
      </c>
      <c r="C308">
        <v>8</v>
      </c>
      <c r="D308">
        <v>17</v>
      </c>
      <c r="E308">
        <v>59808</v>
      </c>
      <c r="F308">
        <v>0.26200000000000001</v>
      </c>
      <c r="G308">
        <v>0.4002</v>
      </c>
      <c r="H308">
        <v>-4.3770000000000003E-2</v>
      </c>
      <c r="I308" s="40">
        <v>37</v>
      </c>
      <c r="J308" s="56">
        <f t="shared" si="21"/>
        <v>69.183999999999997</v>
      </c>
      <c r="L308" s="57">
        <f t="shared" si="22"/>
        <v>2022.6277777777777</v>
      </c>
      <c r="M308" s="56">
        <f t="shared" si="20"/>
        <v>69.227769999999992</v>
      </c>
      <c r="N308" s="56">
        <f t="shared" si="23"/>
        <v>69.241455078125</v>
      </c>
      <c r="O308" s="50">
        <f t="shared" si="24"/>
        <v>-1.3685078125007522E-2</v>
      </c>
    </row>
    <row r="309" spans="1:15">
      <c r="A309" s="47"/>
      <c r="B309">
        <v>2022</v>
      </c>
      <c r="C309">
        <v>8</v>
      </c>
      <c r="D309">
        <v>18</v>
      </c>
      <c r="E309">
        <v>59809</v>
      </c>
      <c r="F309">
        <v>0.2626</v>
      </c>
      <c r="G309">
        <v>0.39839999999999998</v>
      </c>
      <c r="H309">
        <v>-4.3090000000000003E-2</v>
      </c>
      <c r="I309" s="40">
        <v>37</v>
      </c>
      <c r="J309" s="56">
        <f t="shared" si="21"/>
        <v>69.183999999999997</v>
      </c>
      <c r="L309" s="57">
        <f t="shared" si="22"/>
        <v>2022.6305555555555</v>
      </c>
      <c r="M309" s="56">
        <f t="shared" si="20"/>
        <v>69.227090000000004</v>
      </c>
      <c r="N309" s="56">
        <f t="shared" si="23"/>
        <v>69.240478515625</v>
      </c>
      <c r="O309" s="50">
        <f t="shared" si="24"/>
        <v>-1.3388515624995989E-2</v>
      </c>
    </row>
    <row r="310" spans="1:15">
      <c r="A310" s="47"/>
      <c r="B310">
        <v>2022</v>
      </c>
      <c r="C310">
        <v>8</v>
      </c>
      <c r="D310">
        <v>19</v>
      </c>
      <c r="E310">
        <v>59810</v>
      </c>
      <c r="F310">
        <v>0.26319999999999999</v>
      </c>
      <c r="G310">
        <v>0.39650000000000002</v>
      </c>
      <c r="H310">
        <v>-4.224E-2</v>
      </c>
      <c r="I310" s="40">
        <v>37</v>
      </c>
      <c r="J310" s="56">
        <f t="shared" si="21"/>
        <v>69.183999999999997</v>
      </c>
      <c r="L310" s="57">
        <f t="shared" si="22"/>
        <v>2022.6333333333334</v>
      </c>
      <c r="M310" s="56">
        <f t="shared" si="20"/>
        <v>69.226240000000004</v>
      </c>
      <c r="N310" s="56">
        <f t="shared" si="23"/>
        <v>69.239013671875</v>
      </c>
      <c r="O310" s="50">
        <f t="shared" si="24"/>
        <v>-1.2773671874995784E-2</v>
      </c>
    </row>
    <row r="311" spans="1:15">
      <c r="A311" s="47"/>
      <c r="B311">
        <v>2022</v>
      </c>
      <c r="C311">
        <v>8</v>
      </c>
      <c r="D311">
        <v>20</v>
      </c>
      <c r="E311">
        <v>59811</v>
      </c>
      <c r="F311">
        <v>0.26379999999999998</v>
      </c>
      <c r="G311">
        <v>0.3947</v>
      </c>
      <c r="H311">
        <v>-4.122E-2</v>
      </c>
      <c r="I311" s="40">
        <v>37</v>
      </c>
      <c r="J311" s="56">
        <f t="shared" si="21"/>
        <v>69.183999999999997</v>
      </c>
      <c r="L311" s="57">
        <f t="shared" si="22"/>
        <v>2022.6361111111112</v>
      </c>
      <c r="M311" s="56">
        <f t="shared" si="20"/>
        <v>69.225219999999993</v>
      </c>
      <c r="N311" s="56">
        <f t="shared" si="23"/>
        <v>69.238525390625</v>
      </c>
      <c r="O311" s="50">
        <f t="shared" si="24"/>
        <v>-1.3305390625006908E-2</v>
      </c>
    </row>
    <row r="312" spans="1:15">
      <c r="A312" s="47"/>
      <c r="B312">
        <v>2022</v>
      </c>
      <c r="C312">
        <v>8</v>
      </c>
      <c r="D312">
        <v>21</v>
      </c>
      <c r="E312">
        <v>59812</v>
      </c>
      <c r="F312">
        <v>0.26429999999999998</v>
      </c>
      <c r="G312">
        <v>0.39279999999999998</v>
      </c>
      <c r="H312">
        <v>-4.0039999999999999E-2</v>
      </c>
      <c r="I312" s="40">
        <v>37</v>
      </c>
      <c r="J312" s="56">
        <f t="shared" si="21"/>
        <v>69.183999999999997</v>
      </c>
      <c r="L312" s="57">
        <f t="shared" si="22"/>
        <v>2022.6388888888889</v>
      </c>
      <c r="M312" s="56">
        <f t="shared" si="20"/>
        <v>69.224040000000002</v>
      </c>
      <c r="N312" s="56">
        <f t="shared" si="23"/>
        <v>69.237548828125</v>
      </c>
      <c r="O312" s="50">
        <f t="shared" si="24"/>
        <v>-1.3508828124997763E-2</v>
      </c>
    </row>
    <row r="313" spans="1:15">
      <c r="A313" s="47"/>
      <c r="B313">
        <v>2022</v>
      </c>
      <c r="C313">
        <v>8</v>
      </c>
      <c r="D313">
        <v>22</v>
      </c>
      <c r="E313">
        <v>59813</v>
      </c>
      <c r="F313">
        <v>0.26479999999999998</v>
      </c>
      <c r="G313">
        <v>0.39100000000000001</v>
      </c>
      <c r="H313">
        <v>-3.8830000000000003E-2</v>
      </c>
      <c r="I313" s="40">
        <v>37</v>
      </c>
      <c r="J313" s="56">
        <f t="shared" si="21"/>
        <v>69.183999999999997</v>
      </c>
      <c r="L313" s="57">
        <f t="shared" si="22"/>
        <v>2022.6416666666667</v>
      </c>
      <c r="M313" s="56">
        <f t="shared" si="20"/>
        <v>69.222830000000002</v>
      </c>
      <c r="N313" s="56">
        <f t="shared" si="23"/>
        <v>69.234619140625</v>
      </c>
      <c r="O313" s="50">
        <f t="shared" si="24"/>
        <v>-1.178914062499814E-2</v>
      </c>
    </row>
    <row r="314" spans="1:15">
      <c r="A314" s="47"/>
      <c r="B314">
        <v>2022</v>
      </c>
      <c r="C314">
        <v>8</v>
      </c>
      <c r="D314">
        <v>23</v>
      </c>
      <c r="E314">
        <v>59814</v>
      </c>
      <c r="F314">
        <v>0.26529999999999998</v>
      </c>
      <c r="G314">
        <v>0.3891</v>
      </c>
      <c r="H314">
        <v>-3.7519999999999998E-2</v>
      </c>
      <c r="I314" s="40">
        <v>37</v>
      </c>
      <c r="J314" s="56">
        <f t="shared" si="21"/>
        <v>69.183999999999997</v>
      </c>
      <c r="L314" s="57">
        <f t="shared" si="22"/>
        <v>2022.6444444444444</v>
      </c>
      <c r="M314" s="56">
        <f t="shared" si="20"/>
        <v>69.221519999999998</v>
      </c>
      <c r="N314" s="56">
        <f t="shared" si="23"/>
        <v>69.236083984375</v>
      </c>
      <c r="O314" s="50">
        <f t="shared" si="24"/>
        <v>-1.4563984375001837E-2</v>
      </c>
    </row>
    <row r="315" spans="1:15">
      <c r="A315" s="47"/>
      <c r="B315">
        <v>2022</v>
      </c>
      <c r="C315">
        <v>8</v>
      </c>
      <c r="D315">
        <v>24</v>
      </c>
      <c r="E315">
        <v>59815</v>
      </c>
      <c r="F315">
        <v>0.26569999999999999</v>
      </c>
      <c r="G315">
        <v>0.38719999999999999</v>
      </c>
      <c r="H315">
        <v>-3.6200000000000003E-2</v>
      </c>
      <c r="I315" s="40">
        <v>37</v>
      </c>
      <c r="J315" s="56">
        <f t="shared" si="21"/>
        <v>69.183999999999997</v>
      </c>
      <c r="L315" s="57">
        <f t="shared" si="22"/>
        <v>2022.6472222222221</v>
      </c>
      <c r="M315" s="56">
        <f t="shared" si="20"/>
        <v>69.220199999999991</v>
      </c>
      <c r="N315" s="56">
        <f t="shared" si="23"/>
        <v>69.233154296875</v>
      </c>
      <c r="O315" s="50">
        <f t="shared" si="24"/>
        <v>-1.2954296875008708E-2</v>
      </c>
    </row>
    <row r="316" spans="1:15">
      <c r="A316" s="47"/>
      <c r="B316">
        <v>2022</v>
      </c>
      <c r="C316">
        <v>8</v>
      </c>
      <c r="D316">
        <v>25</v>
      </c>
      <c r="E316">
        <v>59816</v>
      </c>
      <c r="F316">
        <v>0.2661</v>
      </c>
      <c r="G316">
        <v>0.38529999999999998</v>
      </c>
      <c r="H316">
        <v>-3.4950000000000002E-2</v>
      </c>
      <c r="I316" s="40">
        <v>37</v>
      </c>
      <c r="J316" s="56">
        <f t="shared" si="21"/>
        <v>69.183999999999997</v>
      </c>
      <c r="L316" s="57">
        <f t="shared" si="22"/>
        <v>2022.65</v>
      </c>
      <c r="M316" s="56">
        <f t="shared" si="20"/>
        <v>69.218949999999992</v>
      </c>
      <c r="N316" s="56">
        <f t="shared" si="23"/>
        <v>69.233154296875</v>
      </c>
      <c r="O316" s="50">
        <f t="shared" si="24"/>
        <v>-1.4204296875007572E-2</v>
      </c>
    </row>
    <row r="317" spans="1:15">
      <c r="A317" s="47"/>
      <c r="B317">
        <v>2022</v>
      </c>
      <c r="C317">
        <v>8</v>
      </c>
      <c r="D317">
        <v>26</v>
      </c>
      <c r="E317">
        <v>59817</v>
      </c>
      <c r="F317">
        <v>0.26640000000000003</v>
      </c>
      <c r="G317">
        <v>0.38340000000000002</v>
      </c>
      <c r="H317">
        <v>-3.3829999999999999E-2</v>
      </c>
      <c r="I317" s="40">
        <v>37</v>
      </c>
      <c r="J317" s="56">
        <f t="shared" si="21"/>
        <v>69.183999999999997</v>
      </c>
      <c r="L317" s="57">
        <f t="shared" si="22"/>
        <v>2022.6527777777778</v>
      </c>
      <c r="M317" s="56">
        <f t="shared" si="20"/>
        <v>69.217829999999992</v>
      </c>
      <c r="N317" s="56">
        <f t="shared" si="23"/>
        <v>69.231689453125</v>
      </c>
      <c r="O317" s="50">
        <f t="shared" si="24"/>
        <v>-1.3859453125007803E-2</v>
      </c>
    </row>
    <row r="318" spans="1:15">
      <c r="A318" s="47"/>
      <c r="B318">
        <v>2022</v>
      </c>
      <c r="C318">
        <v>8</v>
      </c>
      <c r="D318">
        <v>27</v>
      </c>
      <c r="E318">
        <v>59818</v>
      </c>
      <c r="F318">
        <v>0.26679999999999998</v>
      </c>
      <c r="G318">
        <v>0.38150000000000001</v>
      </c>
      <c r="H318">
        <v>-3.2930000000000001E-2</v>
      </c>
      <c r="I318" s="40">
        <v>37</v>
      </c>
      <c r="J318" s="56">
        <f t="shared" si="21"/>
        <v>69.183999999999997</v>
      </c>
      <c r="L318" s="57">
        <f t="shared" si="22"/>
        <v>2022.6555555555556</v>
      </c>
      <c r="M318" s="56">
        <f t="shared" si="20"/>
        <v>69.216929999999991</v>
      </c>
      <c r="N318" s="56">
        <f t="shared" si="23"/>
        <v>69.232177734375</v>
      </c>
      <c r="O318" s="50">
        <f t="shared" si="24"/>
        <v>-1.5247734375009259E-2</v>
      </c>
    </row>
    <row r="319" spans="1:15">
      <c r="A319" s="47"/>
      <c r="B319">
        <v>2022</v>
      </c>
      <c r="C319">
        <v>8</v>
      </c>
      <c r="D319">
        <v>28</v>
      </c>
      <c r="E319">
        <v>59819</v>
      </c>
      <c r="F319">
        <v>0.26700000000000002</v>
      </c>
      <c r="G319">
        <v>0.37959999999999999</v>
      </c>
      <c r="H319">
        <v>-3.2169999999999997E-2</v>
      </c>
      <c r="I319" s="40">
        <v>37</v>
      </c>
      <c r="J319" s="56">
        <f t="shared" si="21"/>
        <v>69.183999999999997</v>
      </c>
      <c r="L319" s="57">
        <f t="shared" si="22"/>
        <v>2022.6583333333333</v>
      </c>
      <c r="M319" s="56">
        <f t="shared" si="20"/>
        <v>69.216169999999991</v>
      </c>
      <c r="N319" s="56">
        <f t="shared" si="23"/>
        <v>69.229248046875</v>
      </c>
      <c r="O319" s="50">
        <f t="shared" si="24"/>
        <v>-1.3078046875008909E-2</v>
      </c>
    </row>
    <row r="320" spans="1:15">
      <c r="A320" s="47"/>
      <c r="B320">
        <v>2022</v>
      </c>
      <c r="C320">
        <v>8</v>
      </c>
      <c r="D320">
        <v>29</v>
      </c>
      <c r="E320">
        <v>59820</v>
      </c>
      <c r="F320">
        <v>0.26729999999999998</v>
      </c>
      <c r="G320">
        <v>0.37769999999999998</v>
      </c>
      <c r="H320">
        <v>-3.1649999999999998E-2</v>
      </c>
      <c r="I320" s="40">
        <v>37</v>
      </c>
      <c r="J320" s="56">
        <f t="shared" si="21"/>
        <v>69.183999999999997</v>
      </c>
      <c r="L320" s="57">
        <f t="shared" si="22"/>
        <v>2022.661111111111</v>
      </c>
      <c r="M320" s="56">
        <f t="shared" si="20"/>
        <v>69.215649999999997</v>
      </c>
      <c r="N320" s="56">
        <f t="shared" si="23"/>
        <v>69.228759765625</v>
      </c>
      <c r="O320" s="50">
        <f t="shared" si="24"/>
        <v>-1.3109765625003433E-2</v>
      </c>
    </row>
    <row r="321" spans="1:15">
      <c r="A321" s="47"/>
      <c r="B321">
        <v>2022</v>
      </c>
      <c r="C321">
        <v>8</v>
      </c>
      <c r="D321">
        <v>30</v>
      </c>
      <c r="E321">
        <v>59821</v>
      </c>
      <c r="F321">
        <v>0.26750000000000002</v>
      </c>
      <c r="G321">
        <v>0.37580000000000002</v>
      </c>
      <c r="H321">
        <v>-3.1309999999999998E-2</v>
      </c>
      <c r="I321" s="40">
        <v>37</v>
      </c>
      <c r="J321" s="56">
        <f t="shared" si="21"/>
        <v>69.183999999999997</v>
      </c>
      <c r="L321" s="57">
        <f t="shared" si="22"/>
        <v>2022.6638888888888</v>
      </c>
      <c r="M321" s="56">
        <f t="shared" si="20"/>
        <v>69.215310000000002</v>
      </c>
      <c r="N321" s="56">
        <f t="shared" si="23"/>
        <v>69.228271484375</v>
      </c>
      <c r="O321" s="50">
        <f t="shared" si="24"/>
        <v>-1.2961484374997667E-2</v>
      </c>
    </row>
    <row r="322" spans="1:15">
      <c r="A322" s="47"/>
      <c r="B322">
        <v>2022</v>
      </c>
      <c r="C322">
        <v>8</v>
      </c>
      <c r="D322">
        <v>31</v>
      </c>
      <c r="E322">
        <v>59822</v>
      </c>
      <c r="F322">
        <v>0.26769999999999999</v>
      </c>
      <c r="G322">
        <v>0.37390000000000001</v>
      </c>
      <c r="H322">
        <v>-3.1040000000000002E-2</v>
      </c>
      <c r="I322" s="40">
        <v>37</v>
      </c>
      <c r="J322" s="56">
        <f t="shared" si="21"/>
        <v>69.183999999999997</v>
      </c>
      <c r="L322" s="57">
        <f t="shared" si="22"/>
        <v>2022.6666666666667</v>
      </c>
      <c r="M322" s="56">
        <f t="shared" ref="M322:M366" si="25">J322-H322</f>
        <v>69.215040000000002</v>
      </c>
      <c r="N322" s="56">
        <f t="shared" si="23"/>
        <v>69.227783203125</v>
      </c>
      <c r="O322" s="50">
        <f t="shared" si="24"/>
        <v>-1.2743203124998104E-2</v>
      </c>
    </row>
    <row r="323" spans="1:15">
      <c r="A323" s="47"/>
      <c r="B323">
        <v>2022</v>
      </c>
      <c r="C323">
        <v>9</v>
      </c>
      <c r="D323">
        <v>1</v>
      </c>
      <c r="E323">
        <v>59823</v>
      </c>
      <c r="F323">
        <v>0.26779999999999998</v>
      </c>
      <c r="G323">
        <v>0.372</v>
      </c>
      <c r="H323">
        <v>-3.073E-2</v>
      </c>
      <c r="I323" s="40">
        <v>37</v>
      </c>
      <c r="J323" s="56">
        <f t="shared" ref="J323:J366" si="26">I323+32.184</f>
        <v>69.183999999999997</v>
      </c>
      <c r="L323" s="57">
        <f t="shared" ref="L323:L366" si="27">B323+((C323-1) + (D323-1)/30)/12</f>
        <v>2022.6666666666667</v>
      </c>
      <c r="M323" s="56">
        <f t="shared" si="25"/>
        <v>69.214730000000003</v>
      </c>
      <c r="N323" s="56">
        <f t="shared" ref="N323:N366" si="28">$S$43*POWER(E323,5)+ $S$44*POWER(E323,4) + $S$45*POWER(E323,3) + $S$46*POWER(E323,2) + $S$47*E323 +$S$48</f>
        <v>69.227294921875</v>
      </c>
      <c r="O323" s="50">
        <f t="shared" ref="O323:O366" si="29">M323-N323</f>
        <v>-1.2564921874997026E-2</v>
      </c>
    </row>
    <row r="324" spans="1:15">
      <c r="A324" s="47"/>
      <c r="B324">
        <v>2022</v>
      </c>
      <c r="C324">
        <v>9</v>
      </c>
      <c r="D324">
        <v>2</v>
      </c>
      <c r="E324">
        <v>59824</v>
      </c>
      <c r="F324">
        <v>0.26790000000000003</v>
      </c>
      <c r="G324">
        <v>0.37</v>
      </c>
      <c r="H324">
        <v>-3.0329999999999999E-2</v>
      </c>
      <c r="I324" s="40">
        <v>37</v>
      </c>
      <c r="J324" s="56">
        <f t="shared" si="26"/>
        <v>69.183999999999997</v>
      </c>
      <c r="L324" s="57">
        <f t="shared" si="27"/>
        <v>2022.6694444444445</v>
      </c>
      <c r="M324" s="56">
        <f t="shared" si="25"/>
        <v>69.214330000000004</v>
      </c>
      <c r="N324" s="56">
        <f t="shared" si="28"/>
        <v>69.225341796875</v>
      </c>
      <c r="O324" s="50">
        <f t="shared" si="29"/>
        <v>-1.1011796874996094E-2</v>
      </c>
    </row>
    <row r="325" spans="1:15">
      <c r="A325" s="47"/>
      <c r="B325">
        <v>2022</v>
      </c>
      <c r="C325">
        <v>9</v>
      </c>
      <c r="D325">
        <v>3</v>
      </c>
      <c r="E325">
        <v>59825</v>
      </c>
      <c r="F325">
        <v>0.26800000000000002</v>
      </c>
      <c r="G325">
        <v>0.36809999999999998</v>
      </c>
      <c r="H325">
        <v>-2.9829999999999999E-2</v>
      </c>
      <c r="I325" s="40">
        <v>37</v>
      </c>
      <c r="J325" s="56">
        <f t="shared" si="26"/>
        <v>69.183999999999997</v>
      </c>
      <c r="L325" s="57">
        <f t="shared" si="27"/>
        <v>2022.6722222222222</v>
      </c>
      <c r="M325" s="56">
        <f t="shared" si="25"/>
        <v>69.213830000000002</v>
      </c>
      <c r="N325" s="56">
        <f t="shared" si="28"/>
        <v>69.224365234375</v>
      </c>
      <c r="O325" s="50">
        <f t="shared" si="29"/>
        <v>-1.0535234374998481E-2</v>
      </c>
    </row>
    <row r="326" spans="1:15">
      <c r="A326" s="47"/>
      <c r="B326">
        <v>2022</v>
      </c>
      <c r="C326">
        <v>9</v>
      </c>
      <c r="D326">
        <v>4</v>
      </c>
      <c r="E326">
        <v>59826</v>
      </c>
      <c r="F326">
        <v>0.2681</v>
      </c>
      <c r="G326">
        <v>0.36620000000000003</v>
      </c>
      <c r="H326">
        <v>-2.9139999999999999E-2</v>
      </c>
      <c r="I326" s="40">
        <v>37</v>
      </c>
      <c r="J326" s="56">
        <f t="shared" si="26"/>
        <v>69.183999999999997</v>
      </c>
      <c r="L326" s="57">
        <f t="shared" si="27"/>
        <v>2022.675</v>
      </c>
      <c r="M326" s="56">
        <f t="shared" si="25"/>
        <v>69.213139999999996</v>
      </c>
      <c r="N326" s="56">
        <f t="shared" si="28"/>
        <v>69.222900390625</v>
      </c>
      <c r="O326" s="50">
        <f t="shared" si="29"/>
        <v>-9.7603906250043337E-3</v>
      </c>
    </row>
    <row r="327" spans="1:15">
      <c r="A327" s="47"/>
      <c r="B327">
        <v>2022</v>
      </c>
      <c r="C327">
        <v>9</v>
      </c>
      <c r="D327">
        <v>5</v>
      </c>
      <c r="E327">
        <v>59827</v>
      </c>
      <c r="F327">
        <v>0.2681</v>
      </c>
      <c r="G327">
        <v>0.36430000000000001</v>
      </c>
      <c r="H327">
        <v>-2.836E-2</v>
      </c>
      <c r="I327" s="40">
        <v>37</v>
      </c>
      <c r="J327" s="56">
        <f t="shared" si="26"/>
        <v>69.183999999999997</v>
      </c>
      <c r="L327" s="57">
        <f t="shared" si="27"/>
        <v>2022.6777777777777</v>
      </c>
      <c r="M327" s="56">
        <f t="shared" si="25"/>
        <v>69.212360000000004</v>
      </c>
      <c r="N327" s="56">
        <f t="shared" si="28"/>
        <v>69.223388671875</v>
      </c>
      <c r="O327" s="50">
        <f t="shared" si="29"/>
        <v>-1.1028671874996121E-2</v>
      </c>
    </row>
    <row r="328" spans="1:15">
      <c r="A328" s="47"/>
      <c r="B328">
        <v>2022</v>
      </c>
      <c r="C328">
        <v>9</v>
      </c>
      <c r="D328">
        <v>6</v>
      </c>
      <c r="E328">
        <v>59828</v>
      </c>
      <c r="F328">
        <v>0.26800000000000002</v>
      </c>
      <c r="G328">
        <v>0.3624</v>
      </c>
      <c r="H328">
        <v>-2.7550000000000002E-2</v>
      </c>
      <c r="I328" s="40">
        <v>37</v>
      </c>
      <c r="J328" s="56">
        <f t="shared" si="26"/>
        <v>69.183999999999997</v>
      </c>
      <c r="L328" s="57">
        <f t="shared" si="27"/>
        <v>2022.6805555555557</v>
      </c>
      <c r="M328" s="56">
        <f t="shared" si="25"/>
        <v>69.211550000000003</v>
      </c>
      <c r="N328" s="56">
        <f t="shared" si="28"/>
        <v>69.222900390625</v>
      </c>
      <c r="O328" s="50">
        <f t="shared" si="29"/>
        <v>-1.1350390624997431E-2</v>
      </c>
    </row>
    <row r="329" spans="1:15">
      <c r="A329" s="47"/>
      <c r="B329">
        <v>2022</v>
      </c>
      <c r="C329">
        <v>9</v>
      </c>
      <c r="D329">
        <v>7</v>
      </c>
      <c r="E329">
        <v>59829</v>
      </c>
      <c r="F329">
        <v>0.26800000000000002</v>
      </c>
      <c r="G329">
        <v>0.36049999999999999</v>
      </c>
      <c r="H329">
        <v>-2.682E-2</v>
      </c>
      <c r="I329" s="40">
        <v>37</v>
      </c>
      <c r="J329" s="56">
        <f t="shared" si="26"/>
        <v>69.183999999999997</v>
      </c>
      <c r="L329" s="57">
        <f t="shared" si="27"/>
        <v>2022.6833333333334</v>
      </c>
      <c r="M329" s="56">
        <f t="shared" si="25"/>
        <v>69.210819999999998</v>
      </c>
      <c r="N329" s="56">
        <f t="shared" si="28"/>
        <v>69.220458984375</v>
      </c>
      <c r="O329" s="50">
        <f t="shared" si="29"/>
        <v>-9.638984375001769E-3</v>
      </c>
    </row>
    <row r="330" spans="1:15">
      <c r="A330" s="47"/>
      <c r="B330">
        <v>2022</v>
      </c>
      <c r="C330">
        <v>9</v>
      </c>
      <c r="D330">
        <v>8</v>
      </c>
      <c r="E330">
        <v>59830</v>
      </c>
      <c r="F330">
        <v>0.26790000000000003</v>
      </c>
      <c r="G330">
        <v>0.35849999999999999</v>
      </c>
      <c r="H330">
        <v>-2.631E-2</v>
      </c>
      <c r="I330" s="40">
        <v>37</v>
      </c>
      <c r="J330" s="56">
        <f t="shared" si="26"/>
        <v>69.183999999999997</v>
      </c>
      <c r="L330" s="57">
        <f t="shared" si="27"/>
        <v>2022.6861111111111</v>
      </c>
      <c r="M330" s="56">
        <f t="shared" si="25"/>
        <v>69.210309999999993</v>
      </c>
      <c r="N330" s="56">
        <f t="shared" si="28"/>
        <v>69.220458984375</v>
      </c>
      <c r="O330" s="50">
        <f t="shared" si="29"/>
        <v>-1.0148984375007331E-2</v>
      </c>
    </row>
    <row r="331" spans="1:15">
      <c r="A331" s="47"/>
      <c r="B331">
        <v>2022</v>
      </c>
      <c r="C331">
        <v>9</v>
      </c>
      <c r="D331">
        <v>9</v>
      </c>
      <c r="E331">
        <v>59831</v>
      </c>
      <c r="F331">
        <v>0.26769999999999999</v>
      </c>
      <c r="G331">
        <v>0.35659999999999997</v>
      </c>
      <c r="H331">
        <v>-2.6009999999999998E-2</v>
      </c>
      <c r="I331" s="40">
        <v>37</v>
      </c>
      <c r="J331" s="56">
        <f t="shared" si="26"/>
        <v>69.183999999999997</v>
      </c>
      <c r="L331" s="57">
        <f t="shared" si="27"/>
        <v>2022.6888888888889</v>
      </c>
      <c r="M331" s="56">
        <f t="shared" si="25"/>
        <v>69.210009999999997</v>
      </c>
      <c r="N331" s="56">
        <f t="shared" si="28"/>
        <v>69.219970703125</v>
      </c>
      <c r="O331" s="50">
        <f t="shared" si="29"/>
        <v>-9.9607031250030786E-3</v>
      </c>
    </row>
    <row r="332" spans="1:15">
      <c r="A332" s="47"/>
      <c r="B332">
        <v>2022</v>
      </c>
      <c r="C332">
        <v>9</v>
      </c>
      <c r="D332">
        <v>10</v>
      </c>
      <c r="E332">
        <v>59832</v>
      </c>
      <c r="F332">
        <v>0.2676</v>
      </c>
      <c r="G332">
        <v>0.35470000000000002</v>
      </c>
      <c r="H332">
        <v>-2.5950000000000001E-2</v>
      </c>
      <c r="I332" s="40">
        <v>37</v>
      </c>
      <c r="J332" s="56">
        <f t="shared" si="26"/>
        <v>69.183999999999997</v>
      </c>
      <c r="L332" s="57">
        <f t="shared" si="27"/>
        <v>2022.6916666666666</v>
      </c>
      <c r="M332" s="56">
        <f t="shared" si="25"/>
        <v>69.209949999999992</v>
      </c>
      <c r="N332" s="56">
        <f t="shared" si="28"/>
        <v>69.219482421875</v>
      </c>
      <c r="O332" s="50">
        <f t="shared" si="29"/>
        <v>-9.5324218750079126E-3</v>
      </c>
    </row>
    <row r="333" spans="1:15">
      <c r="A333" s="47"/>
      <c r="B333">
        <v>2022</v>
      </c>
      <c r="C333">
        <v>9</v>
      </c>
      <c r="D333">
        <v>11</v>
      </c>
      <c r="E333">
        <v>59833</v>
      </c>
      <c r="F333">
        <v>0.26729999999999998</v>
      </c>
      <c r="G333">
        <v>0.3528</v>
      </c>
      <c r="H333">
        <v>-2.6089999999999999E-2</v>
      </c>
      <c r="I333" s="40">
        <v>37</v>
      </c>
      <c r="J333" s="56">
        <f t="shared" si="26"/>
        <v>69.183999999999997</v>
      </c>
      <c r="L333" s="57">
        <f t="shared" si="27"/>
        <v>2022.6944444444443</v>
      </c>
      <c r="M333" s="56">
        <f t="shared" si="25"/>
        <v>69.210089999999994</v>
      </c>
      <c r="N333" s="56">
        <f t="shared" si="28"/>
        <v>69.218994140625</v>
      </c>
      <c r="O333" s="50">
        <f t="shared" si="29"/>
        <v>-8.9041406250061073E-3</v>
      </c>
    </row>
    <row r="334" spans="1:15">
      <c r="A334" s="47"/>
      <c r="B334">
        <v>2022</v>
      </c>
      <c r="C334">
        <v>9</v>
      </c>
      <c r="D334">
        <v>12</v>
      </c>
      <c r="E334">
        <v>59834</v>
      </c>
      <c r="F334">
        <v>0.2671</v>
      </c>
      <c r="G334">
        <v>0.35089999999999999</v>
      </c>
      <c r="H334">
        <v>-2.6329999999999999E-2</v>
      </c>
      <c r="I334" s="40">
        <v>37</v>
      </c>
      <c r="J334" s="56">
        <f t="shared" si="26"/>
        <v>69.183999999999997</v>
      </c>
      <c r="L334" s="57">
        <f t="shared" si="27"/>
        <v>2022.6972222222223</v>
      </c>
      <c r="M334" s="56">
        <f t="shared" si="25"/>
        <v>69.210329999999999</v>
      </c>
      <c r="N334" s="56">
        <f t="shared" si="28"/>
        <v>69.218017578125</v>
      </c>
      <c r="O334" s="50">
        <f t="shared" si="29"/>
        <v>-7.6875781250009823E-3</v>
      </c>
    </row>
    <row r="335" spans="1:15">
      <c r="A335" s="47"/>
      <c r="B335">
        <v>2022</v>
      </c>
      <c r="C335">
        <v>9</v>
      </c>
      <c r="D335">
        <v>13</v>
      </c>
      <c r="E335">
        <v>59835</v>
      </c>
      <c r="F335">
        <v>0.26679999999999998</v>
      </c>
      <c r="G335">
        <v>0.34899999999999998</v>
      </c>
      <c r="H335">
        <v>-2.6509999999999999E-2</v>
      </c>
      <c r="I335" s="40">
        <v>37</v>
      </c>
      <c r="J335" s="56">
        <f t="shared" si="26"/>
        <v>69.183999999999997</v>
      </c>
      <c r="L335" s="57">
        <f t="shared" si="27"/>
        <v>2022.7</v>
      </c>
      <c r="M335" s="56">
        <f t="shared" si="25"/>
        <v>69.210509999999999</v>
      </c>
      <c r="N335" s="56">
        <f t="shared" si="28"/>
        <v>69.218017578125</v>
      </c>
      <c r="O335" s="50">
        <f t="shared" si="29"/>
        <v>-7.5075781250006912E-3</v>
      </c>
    </row>
    <row r="336" spans="1:15">
      <c r="A336" s="47"/>
      <c r="B336">
        <v>2022</v>
      </c>
      <c r="C336">
        <v>9</v>
      </c>
      <c r="D336">
        <v>14</v>
      </c>
      <c r="E336">
        <v>59836</v>
      </c>
      <c r="F336">
        <v>0.26650000000000001</v>
      </c>
      <c r="G336">
        <v>0.34710000000000002</v>
      </c>
      <c r="H336">
        <v>-2.649E-2</v>
      </c>
      <c r="I336" s="40">
        <v>37</v>
      </c>
      <c r="J336" s="56">
        <f t="shared" si="26"/>
        <v>69.183999999999997</v>
      </c>
      <c r="L336" s="57">
        <f t="shared" si="27"/>
        <v>2022.7027777777778</v>
      </c>
      <c r="M336" s="56">
        <f t="shared" si="25"/>
        <v>69.210489999999993</v>
      </c>
      <c r="N336" s="56">
        <f t="shared" si="28"/>
        <v>69.217041015625</v>
      </c>
      <c r="O336" s="50">
        <f t="shared" si="29"/>
        <v>-6.5510156250070395E-3</v>
      </c>
    </row>
    <row r="337" spans="1:15">
      <c r="A337" s="47"/>
      <c r="B337">
        <v>2022</v>
      </c>
      <c r="C337">
        <v>9</v>
      </c>
      <c r="D337">
        <v>15</v>
      </c>
      <c r="E337">
        <v>59837</v>
      </c>
      <c r="F337">
        <v>0.26619999999999999</v>
      </c>
      <c r="G337">
        <v>0.34520000000000001</v>
      </c>
      <c r="H337">
        <v>-2.623E-2</v>
      </c>
      <c r="I337" s="40">
        <v>37</v>
      </c>
      <c r="J337" s="56">
        <f t="shared" si="26"/>
        <v>69.183999999999997</v>
      </c>
      <c r="L337" s="57">
        <f t="shared" si="27"/>
        <v>2022.7055555555555</v>
      </c>
      <c r="M337" s="56">
        <f t="shared" si="25"/>
        <v>69.210229999999996</v>
      </c>
      <c r="N337" s="56">
        <f t="shared" si="28"/>
        <v>69.216552734375</v>
      </c>
      <c r="O337" s="50">
        <f t="shared" si="29"/>
        <v>-6.3227343750043019E-3</v>
      </c>
    </row>
    <row r="338" spans="1:15">
      <c r="A338" s="47"/>
      <c r="B338">
        <v>2022</v>
      </c>
      <c r="C338">
        <v>9</v>
      </c>
      <c r="D338">
        <v>16</v>
      </c>
      <c r="E338">
        <v>59838</v>
      </c>
      <c r="F338">
        <v>0.26579999999999998</v>
      </c>
      <c r="G338">
        <v>0.34329999999999999</v>
      </c>
      <c r="H338">
        <v>-2.5780000000000001E-2</v>
      </c>
      <c r="I338" s="40">
        <v>37</v>
      </c>
      <c r="J338" s="56">
        <f t="shared" si="26"/>
        <v>69.183999999999997</v>
      </c>
      <c r="L338" s="57">
        <f t="shared" si="27"/>
        <v>2022.7083333333333</v>
      </c>
      <c r="M338" s="56">
        <f t="shared" si="25"/>
        <v>69.209779999999995</v>
      </c>
      <c r="N338" s="56">
        <f t="shared" si="28"/>
        <v>69.215576171875</v>
      </c>
      <c r="O338" s="50">
        <f t="shared" si="29"/>
        <v>-5.7961718750050295E-3</v>
      </c>
    </row>
    <row r="339" spans="1:15">
      <c r="A339" s="47"/>
      <c r="B339">
        <v>2022</v>
      </c>
      <c r="C339">
        <v>9</v>
      </c>
      <c r="D339">
        <v>17</v>
      </c>
      <c r="E339">
        <v>59839</v>
      </c>
      <c r="F339">
        <v>0.26540000000000002</v>
      </c>
      <c r="G339">
        <v>0.34150000000000003</v>
      </c>
      <c r="H339">
        <v>-2.5069999999999999E-2</v>
      </c>
      <c r="I339" s="40">
        <v>37</v>
      </c>
      <c r="J339" s="56">
        <f t="shared" si="26"/>
        <v>69.183999999999997</v>
      </c>
      <c r="L339" s="57">
        <f t="shared" si="27"/>
        <v>2022.7111111111112</v>
      </c>
      <c r="M339" s="56">
        <f t="shared" si="25"/>
        <v>69.209069999999997</v>
      </c>
      <c r="N339" s="56">
        <f t="shared" si="28"/>
        <v>69.217041015625</v>
      </c>
      <c r="O339" s="50">
        <f t="shared" si="29"/>
        <v>-7.9710156250030195E-3</v>
      </c>
    </row>
    <row r="340" spans="1:15">
      <c r="A340" s="47"/>
      <c r="B340">
        <v>2022</v>
      </c>
      <c r="C340">
        <v>9</v>
      </c>
      <c r="D340">
        <v>18</v>
      </c>
      <c r="E340">
        <v>59840</v>
      </c>
      <c r="F340">
        <v>0.26490000000000002</v>
      </c>
      <c r="G340">
        <v>0.33960000000000001</v>
      </c>
      <c r="H340">
        <v>-2.436E-2</v>
      </c>
      <c r="I340" s="40">
        <v>37</v>
      </c>
      <c r="J340" s="56">
        <f t="shared" si="26"/>
        <v>69.183999999999997</v>
      </c>
      <c r="L340" s="57">
        <f t="shared" si="27"/>
        <v>2022.713888888889</v>
      </c>
      <c r="M340" s="56">
        <f t="shared" si="25"/>
        <v>69.208359999999999</v>
      </c>
      <c r="N340" s="56">
        <f t="shared" si="28"/>
        <v>69.216552734375</v>
      </c>
      <c r="O340" s="50">
        <f t="shared" si="29"/>
        <v>-8.1927343750010095E-3</v>
      </c>
    </row>
    <row r="341" spans="1:15">
      <c r="A341" s="47"/>
      <c r="B341">
        <v>2022</v>
      </c>
      <c r="C341">
        <v>9</v>
      </c>
      <c r="D341">
        <v>19</v>
      </c>
      <c r="E341">
        <v>59841</v>
      </c>
      <c r="F341">
        <v>0.26450000000000001</v>
      </c>
      <c r="G341">
        <v>0.3377</v>
      </c>
      <c r="H341">
        <v>-2.3550000000000001E-2</v>
      </c>
      <c r="I341" s="40">
        <v>37</v>
      </c>
      <c r="J341" s="56">
        <f t="shared" si="26"/>
        <v>69.183999999999997</v>
      </c>
      <c r="L341" s="57">
        <f t="shared" si="27"/>
        <v>2022.7166666666667</v>
      </c>
      <c r="M341" s="56">
        <f t="shared" si="25"/>
        <v>69.207549999999998</v>
      </c>
      <c r="N341" s="56">
        <f t="shared" si="28"/>
        <v>69.216064453125</v>
      </c>
      <c r="O341" s="50">
        <f t="shared" si="29"/>
        <v>-8.5144531250023192E-3</v>
      </c>
    </row>
    <row r="342" spans="1:15">
      <c r="A342" s="47"/>
      <c r="B342">
        <v>2022</v>
      </c>
      <c r="C342">
        <v>9</v>
      </c>
      <c r="D342">
        <v>20</v>
      </c>
      <c r="E342">
        <v>59842</v>
      </c>
      <c r="F342">
        <v>0.26390000000000002</v>
      </c>
      <c r="G342">
        <v>0.33589999999999998</v>
      </c>
      <c r="H342">
        <v>-2.273E-2</v>
      </c>
      <c r="I342" s="40">
        <v>37</v>
      </c>
      <c r="J342" s="56">
        <f t="shared" si="26"/>
        <v>69.183999999999997</v>
      </c>
      <c r="L342" s="57">
        <f t="shared" si="27"/>
        <v>2022.7194444444444</v>
      </c>
      <c r="M342" s="56">
        <f t="shared" si="25"/>
        <v>69.206729999999993</v>
      </c>
      <c r="N342" s="56">
        <f t="shared" si="28"/>
        <v>69.215576171875</v>
      </c>
      <c r="O342" s="50">
        <f t="shared" si="29"/>
        <v>-8.846171875006803E-3</v>
      </c>
    </row>
    <row r="343" spans="1:15">
      <c r="A343" s="47"/>
      <c r="B343">
        <v>2022</v>
      </c>
      <c r="C343">
        <v>9</v>
      </c>
      <c r="D343">
        <v>21</v>
      </c>
      <c r="E343">
        <v>59843</v>
      </c>
      <c r="F343">
        <v>0.26340000000000002</v>
      </c>
      <c r="G343">
        <v>0.33400000000000002</v>
      </c>
      <c r="H343">
        <v>-2.1950000000000001E-2</v>
      </c>
      <c r="I343" s="40">
        <v>37</v>
      </c>
      <c r="J343" s="56">
        <f t="shared" si="26"/>
        <v>69.183999999999997</v>
      </c>
      <c r="L343" s="57">
        <f t="shared" si="27"/>
        <v>2022.7222222222222</v>
      </c>
      <c r="M343" s="56">
        <f t="shared" si="25"/>
        <v>69.205950000000001</v>
      </c>
      <c r="N343" s="56">
        <f t="shared" si="28"/>
        <v>69.214599609375</v>
      </c>
      <c r="O343" s="50">
        <f t="shared" si="29"/>
        <v>-8.6496093749985903E-3</v>
      </c>
    </row>
    <row r="344" spans="1:15">
      <c r="A344" s="47"/>
      <c r="B344">
        <v>2022</v>
      </c>
      <c r="C344">
        <v>9</v>
      </c>
      <c r="D344">
        <v>22</v>
      </c>
      <c r="E344">
        <v>59844</v>
      </c>
      <c r="F344">
        <v>0.26279999999999998</v>
      </c>
      <c r="G344">
        <v>0.3322</v>
      </c>
      <c r="H344">
        <v>-2.1239999999999998E-2</v>
      </c>
      <c r="I344" s="40">
        <v>37</v>
      </c>
      <c r="J344" s="56">
        <f t="shared" si="26"/>
        <v>69.183999999999997</v>
      </c>
      <c r="L344" s="57">
        <f t="shared" si="27"/>
        <v>2022.7249999999999</v>
      </c>
      <c r="M344" s="56">
        <f t="shared" si="25"/>
        <v>69.205240000000003</v>
      </c>
      <c r="N344" s="56">
        <f t="shared" si="28"/>
        <v>69.216064453125</v>
      </c>
      <c r="O344" s="50">
        <f t="shared" si="29"/>
        <v>-1.082445312499658E-2</v>
      </c>
    </row>
    <row r="345" spans="1:15">
      <c r="A345" s="47"/>
      <c r="B345">
        <v>2022</v>
      </c>
      <c r="C345">
        <v>9</v>
      </c>
      <c r="D345">
        <v>23</v>
      </c>
      <c r="E345">
        <v>59845</v>
      </c>
      <c r="F345">
        <v>0.26219999999999999</v>
      </c>
      <c r="G345">
        <v>0.33040000000000003</v>
      </c>
      <c r="H345">
        <v>-2.069E-2</v>
      </c>
      <c r="I345" s="40">
        <v>37</v>
      </c>
      <c r="J345" s="56">
        <f t="shared" si="26"/>
        <v>69.183999999999997</v>
      </c>
      <c r="L345" s="57">
        <f t="shared" si="27"/>
        <v>2022.7277777777779</v>
      </c>
      <c r="M345" s="56">
        <f t="shared" si="25"/>
        <v>69.204689999999999</v>
      </c>
      <c r="N345" s="56">
        <f t="shared" si="28"/>
        <v>69.215576171875</v>
      </c>
      <c r="O345" s="50">
        <f t="shared" si="29"/>
        <v>-1.0886171875000628E-2</v>
      </c>
    </row>
    <row r="346" spans="1:15">
      <c r="A346" s="47"/>
      <c r="B346">
        <v>2022</v>
      </c>
      <c r="C346">
        <v>9</v>
      </c>
      <c r="D346">
        <v>24</v>
      </c>
      <c r="E346">
        <v>59846</v>
      </c>
      <c r="F346">
        <v>0.26150000000000001</v>
      </c>
      <c r="G346">
        <v>0.3286</v>
      </c>
      <c r="H346">
        <v>-2.0400000000000001E-2</v>
      </c>
      <c r="I346" s="40">
        <v>37</v>
      </c>
      <c r="J346" s="56">
        <f t="shared" si="26"/>
        <v>69.183999999999997</v>
      </c>
      <c r="L346" s="57">
        <f t="shared" si="27"/>
        <v>2022.7305555555556</v>
      </c>
      <c r="M346" s="56">
        <f t="shared" si="25"/>
        <v>69.204399999999993</v>
      </c>
      <c r="N346" s="56">
        <f t="shared" si="28"/>
        <v>69.215576171875</v>
      </c>
      <c r="O346" s="50">
        <f t="shared" si="29"/>
        <v>-1.1176171875007412E-2</v>
      </c>
    </row>
    <row r="347" spans="1:15">
      <c r="A347" s="47"/>
      <c r="B347">
        <v>2022</v>
      </c>
      <c r="C347">
        <v>9</v>
      </c>
      <c r="D347">
        <v>25</v>
      </c>
      <c r="E347">
        <v>59847</v>
      </c>
      <c r="F347">
        <v>0.26079999999999998</v>
      </c>
      <c r="G347">
        <v>0.32669999999999999</v>
      </c>
      <c r="H347">
        <v>-2.0330000000000001E-2</v>
      </c>
      <c r="I347" s="40">
        <v>37</v>
      </c>
      <c r="J347" s="56">
        <f t="shared" si="26"/>
        <v>69.183999999999997</v>
      </c>
      <c r="L347" s="57">
        <f t="shared" si="27"/>
        <v>2022.7333333333333</v>
      </c>
      <c r="M347" s="56">
        <f t="shared" si="25"/>
        <v>69.204329999999999</v>
      </c>
      <c r="N347" s="56">
        <f t="shared" si="28"/>
        <v>69.215087890625</v>
      </c>
      <c r="O347" s="50">
        <f t="shared" si="29"/>
        <v>-1.075789062500121E-2</v>
      </c>
    </row>
    <row r="348" spans="1:15">
      <c r="A348" s="47"/>
      <c r="B348">
        <v>2022</v>
      </c>
      <c r="C348">
        <v>9</v>
      </c>
      <c r="D348">
        <v>26</v>
      </c>
      <c r="E348">
        <v>59848</v>
      </c>
      <c r="F348">
        <v>0.2601</v>
      </c>
      <c r="G348">
        <v>0.32490000000000002</v>
      </c>
      <c r="H348">
        <v>-2.051E-2</v>
      </c>
      <c r="I348" s="40">
        <v>37</v>
      </c>
      <c r="J348" s="56">
        <f t="shared" si="26"/>
        <v>69.183999999999997</v>
      </c>
      <c r="L348" s="57">
        <f t="shared" si="27"/>
        <v>2022.7361111111111</v>
      </c>
      <c r="M348" s="56">
        <f t="shared" si="25"/>
        <v>69.204509999999999</v>
      </c>
      <c r="N348" s="56">
        <f t="shared" si="28"/>
        <v>69.215576171875</v>
      </c>
      <c r="O348" s="50">
        <f t="shared" si="29"/>
        <v>-1.1066171875000919E-2</v>
      </c>
    </row>
    <row r="349" spans="1:15">
      <c r="A349" s="47"/>
      <c r="B349">
        <v>2022</v>
      </c>
      <c r="C349">
        <v>9</v>
      </c>
      <c r="D349">
        <v>27</v>
      </c>
      <c r="E349">
        <v>59849</v>
      </c>
      <c r="F349">
        <v>0.25940000000000002</v>
      </c>
      <c r="G349">
        <v>0.32319999999999999</v>
      </c>
      <c r="H349">
        <v>-2.077E-2</v>
      </c>
      <c r="I349" s="40">
        <v>37</v>
      </c>
      <c r="J349" s="56">
        <f t="shared" si="26"/>
        <v>69.183999999999997</v>
      </c>
      <c r="L349" s="57">
        <f t="shared" si="27"/>
        <v>2022.7388888888888</v>
      </c>
      <c r="M349" s="56">
        <f t="shared" si="25"/>
        <v>69.204769999999996</v>
      </c>
      <c r="N349" s="56">
        <f t="shared" si="28"/>
        <v>69.215576171875</v>
      </c>
      <c r="O349" s="50">
        <f t="shared" si="29"/>
        <v>-1.0806171875003656E-2</v>
      </c>
    </row>
    <row r="350" spans="1:15">
      <c r="A350" s="47"/>
      <c r="B350">
        <v>2022</v>
      </c>
      <c r="C350">
        <v>9</v>
      </c>
      <c r="D350">
        <v>28</v>
      </c>
      <c r="E350">
        <v>59850</v>
      </c>
      <c r="F350">
        <v>0.2586</v>
      </c>
      <c r="G350">
        <v>0.32140000000000002</v>
      </c>
      <c r="H350">
        <v>-2.103E-2</v>
      </c>
      <c r="I350" s="40">
        <v>37</v>
      </c>
      <c r="J350" s="56">
        <f t="shared" si="26"/>
        <v>69.183999999999997</v>
      </c>
      <c r="L350" s="57">
        <f t="shared" si="27"/>
        <v>2022.7416666666666</v>
      </c>
      <c r="M350" s="56">
        <f t="shared" si="25"/>
        <v>69.205029999999994</v>
      </c>
      <c r="N350" s="56">
        <f t="shared" si="28"/>
        <v>69.215576171875</v>
      </c>
      <c r="O350" s="50">
        <f t="shared" si="29"/>
        <v>-1.0546171875006394E-2</v>
      </c>
    </row>
    <row r="351" spans="1:15">
      <c r="A351" s="47"/>
      <c r="B351">
        <v>2022</v>
      </c>
      <c r="C351">
        <v>9</v>
      </c>
      <c r="D351">
        <v>29</v>
      </c>
      <c r="E351">
        <v>59851</v>
      </c>
      <c r="F351">
        <v>0.25779999999999997</v>
      </c>
      <c r="G351">
        <v>0.3196</v>
      </c>
      <c r="H351">
        <v>-2.12E-2</v>
      </c>
      <c r="I351" s="40">
        <v>37</v>
      </c>
      <c r="J351" s="56">
        <f t="shared" si="26"/>
        <v>69.183999999999997</v>
      </c>
      <c r="L351" s="57">
        <f t="shared" si="27"/>
        <v>2022.7444444444445</v>
      </c>
      <c r="M351" s="56">
        <f t="shared" si="25"/>
        <v>69.205199999999991</v>
      </c>
      <c r="N351" s="56">
        <f t="shared" si="28"/>
        <v>69.216552734375</v>
      </c>
      <c r="O351" s="50">
        <f t="shared" si="29"/>
        <v>-1.1352734375009277E-2</v>
      </c>
    </row>
    <row r="352" spans="1:15">
      <c r="A352" s="47"/>
      <c r="B352">
        <v>2022</v>
      </c>
      <c r="C352">
        <v>9</v>
      </c>
      <c r="D352">
        <v>30</v>
      </c>
      <c r="E352">
        <v>59852</v>
      </c>
      <c r="F352">
        <v>0.25690000000000002</v>
      </c>
      <c r="G352">
        <v>0.31790000000000002</v>
      </c>
      <c r="H352">
        <v>-2.1160000000000002E-2</v>
      </c>
      <c r="I352" s="40">
        <v>37</v>
      </c>
      <c r="J352" s="56">
        <f t="shared" si="26"/>
        <v>69.183999999999997</v>
      </c>
      <c r="L352" s="57">
        <f t="shared" si="27"/>
        <v>2022.7472222222223</v>
      </c>
      <c r="M352" s="56">
        <f t="shared" si="25"/>
        <v>69.205159999999992</v>
      </c>
      <c r="N352" s="56">
        <f t="shared" si="28"/>
        <v>69.216064453125</v>
      </c>
      <c r="O352" s="50">
        <f t="shared" si="29"/>
        <v>-1.0904453125007763E-2</v>
      </c>
    </row>
    <row r="353" spans="1:15">
      <c r="A353" s="47"/>
      <c r="B353">
        <v>2022</v>
      </c>
      <c r="C353">
        <v>10</v>
      </c>
      <c r="D353">
        <v>1</v>
      </c>
      <c r="E353">
        <v>59853</v>
      </c>
      <c r="F353">
        <v>0.25609999999999999</v>
      </c>
      <c r="G353">
        <v>0.31609999999999999</v>
      </c>
      <c r="H353">
        <v>-2.095E-2</v>
      </c>
      <c r="I353" s="40">
        <v>37</v>
      </c>
      <c r="J353" s="56">
        <f t="shared" si="26"/>
        <v>69.183999999999997</v>
      </c>
      <c r="L353" s="57">
        <f t="shared" si="27"/>
        <v>2022.75</v>
      </c>
      <c r="M353" s="56">
        <f t="shared" si="25"/>
        <v>69.204949999999997</v>
      </c>
      <c r="N353" s="56">
        <f t="shared" si="28"/>
        <v>69.216552734375</v>
      </c>
      <c r="O353" s="50">
        <f t="shared" si="29"/>
        <v>-1.1602734375003365E-2</v>
      </c>
    </row>
    <row r="354" spans="1:15">
      <c r="A354" s="47"/>
      <c r="B354">
        <v>2022</v>
      </c>
      <c r="C354">
        <v>10</v>
      </c>
      <c r="D354">
        <v>2</v>
      </c>
      <c r="E354">
        <v>59854</v>
      </c>
      <c r="F354">
        <v>0.25519999999999998</v>
      </c>
      <c r="G354">
        <v>0.31440000000000001</v>
      </c>
      <c r="H354">
        <v>-2.0559999999999998E-2</v>
      </c>
      <c r="I354" s="40">
        <v>37</v>
      </c>
      <c r="J354" s="56">
        <f t="shared" si="26"/>
        <v>69.183999999999997</v>
      </c>
      <c r="L354" s="57">
        <f t="shared" si="27"/>
        <v>2022.7527777777777</v>
      </c>
      <c r="M354" s="56">
        <f t="shared" si="25"/>
        <v>69.204560000000001</v>
      </c>
      <c r="N354" s="56">
        <f t="shared" si="28"/>
        <v>69.217529296875</v>
      </c>
      <c r="O354" s="50">
        <f t="shared" si="29"/>
        <v>-1.2969296874999259E-2</v>
      </c>
    </row>
    <row r="355" spans="1:15">
      <c r="A355" s="47"/>
      <c r="B355">
        <v>2022</v>
      </c>
      <c r="C355">
        <v>10</v>
      </c>
      <c r="D355">
        <v>3</v>
      </c>
      <c r="E355">
        <v>59855</v>
      </c>
      <c r="F355">
        <v>0.25419999999999998</v>
      </c>
      <c r="G355">
        <v>0.31269999999999998</v>
      </c>
      <c r="H355">
        <v>-2.009E-2</v>
      </c>
      <c r="I355" s="40">
        <v>37</v>
      </c>
      <c r="J355" s="56">
        <f t="shared" si="26"/>
        <v>69.183999999999997</v>
      </c>
      <c r="L355" s="57">
        <f t="shared" si="27"/>
        <v>2022.7555555555555</v>
      </c>
      <c r="M355" s="56">
        <f t="shared" si="25"/>
        <v>69.204089999999994</v>
      </c>
      <c r="N355" s="56">
        <f t="shared" si="28"/>
        <v>69.217529296875</v>
      </c>
      <c r="O355" s="50">
        <f t="shared" si="29"/>
        <v>-1.3439296875006335E-2</v>
      </c>
    </row>
    <row r="356" spans="1:15">
      <c r="A356" s="47"/>
      <c r="B356">
        <v>2022</v>
      </c>
      <c r="C356">
        <v>10</v>
      </c>
      <c r="D356">
        <v>4</v>
      </c>
      <c r="E356">
        <v>59856</v>
      </c>
      <c r="F356">
        <v>0.25319999999999998</v>
      </c>
      <c r="G356">
        <v>0.311</v>
      </c>
      <c r="H356">
        <v>-1.9720000000000001E-2</v>
      </c>
      <c r="I356" s="40">
        <v>37</v>
      </c>
      <c r="J356" s="56">
        <f t="shared" si="26"/>
        <v>69.183999999999997</v>
      </c>
      <c r="L356" s="57">
        <f t="shared" si="27"/>
        <v>2022.7583333333334</v>
      </c>
      <c r="M356" s="56">
        <f t="shared" si="25"/>
        <v>69.203720000000004</v>
      </c>
      <c r="N356" s="56">
        <f t="shared" si="28"/>
        <v>69.218994140625</v>
      </c>
      <c r="O356" s="50">
        <f t="shared" si="29"/>
        <v>-1.527414062499588E-2</v>
      </c>
    </row>
    <row r="357" spans="1:15">
      <c r="A357" s="47"/>
      <c r="B357">
        <v>2022</v>
      </c>
      <c r="C357">
        <v>10</v>
      </c>
      <c r="D357">
        <v>5</v>
      </c>
      <c r="E357">
        <v>59857</v>
      </c>
      <c r="F357">
        <v>0.25219999999999998</v>
      </c>
      <c r="G357">
        <v>0.30940000000000001</v>
      </c>
      <c r="H357">
        <v>-1.9429999999999999E-2</v>
      </c>
      <c r="I357" s="40">
        <v>37</v>
      </c>
      <c r="J357" s="56">
        <f t="shared" si="26"/>
        <v>69.183999999999997</v>
      </c>
      <c r="L357" s="57">
        <f t="shared" si="27"/>
        <v>2022.7611111111112</v>
      </c>
      <c r="M357" s="56">
        <f t="shared" si="25"/>
        <v>69.203429999999997</v>
      </c>
      <c r="N357" s="56">
        <f t="shared" si="28"/>
        <v>69.218994140625</v>
      </c>
      <c r="O357" s="50">
        <f t="shared" si="29"/>
        <v>-1.5564140625002665E-2</v>
      </c>
    </row>
    <row r="358" spans="1:15">
      <c r="A358" s="47"/>
      <c r="B358">
        <v>2022</v>
      </c>
      <c r="C358">
        <v>10</v>
      </c>
      <c r="D358">
        <v>6</v>
      </c>
      <c r="E358">
        <v>59858</v>
      </c>
      <c r="F358">
        <v>0.25119999999999998</v>
      </c>
      <c r="G358">
        <v>0.30769999999999997</v>
      </c>
      <c r="H358">
        <v>-1.9310000000000001E-2</v>
      </c>
      <c r="I358" s="40">
        <v>37</v>
      </c>
      <c r="J358" s="56">
        <f t="shared" si="26"/>
        <v>69.183999999999997</v>
      </c>
      <c r="L358" s="57">
        <f t="shared" si="27"/>
        <v>2022.7638888888889</v>
      </c>
      <c r="M358" s="56">
        <f t="shared" si="25"/>
        <v>69.203310000000002</v>
      </c>
      <c r="N358" s="56">
        <f t="shared" si="28"/>
        <v>69.220458984375</v>
      </c>
      <c r="O358" s="50">
        <f t="shared" si="29"/>
        <v>-1.7148984374998122E-2</v>
      </c>
    </row>
    <row r="359" spans="1:15">
      <c r="A359" s="47"/>
      <c r="B359">
        <v>2022</v>
      </c>
      <c r="C359">
        <v>10</v>
      </c>
      <c r="D359">
        <v>7</v>
      </c>
      <c r="E359">
        <v>59859</v>
      </c>
      <c r="F359">
        <v>0.25009999999999999</v>
      </c>
      <c r="G359">
        <v>0.30599999999999999</v>
      </c>
      <c r="H359">
        <v>-1.9460000000000002E-2</v>
      </c>
      <c r="I359" s="40">
        <v>37</v>
      </c>
      <c r="J359" s="56">
        <f t="shared" si="26"/>
        <v>69.183999999999997</v>
      </c>
      <c r="L359" s="57">
        <f t="shared" si="27"/>
        <v>2022.7666666666667</v>
      </c>
      <c r="M359" s="56">
        <f t="shared" si="25"/>
        <v>69.203459999999993</v>
      </c>
      <c r="N359" s="56">
        <f t="shared" si="28"/>
        <v>69.220458984375</v>
      </c>
      <c r="O359" s="50">
        <f t="shared" si="29"/>
        <v>-1.6998984375007353E-2</v>
      </c>
    </row>
    <row r="360" spans="1:15">
      <c r="A360" s="47"/>
      <c r="B360">
        <v>2022</v>
      </c>
      <c r="C360">
        <v>10</v>
      </c>
      <c r="D360">
        <v>8</v>
      </c>
      <c r="E360">
        <v>59860</v>
      </c>
      <c r="F360">
        <v>0.249</v>
      </c>
      <c r="G360">
        <v>0.3044</v>
      </c>
      <c r="H360">
        <v>-1.9879999999999998E-2</v>
      </c>
      <c r="I360" s="40">
        <v>37</v>
      </c>
      <c r="J360" s="56">
        <f t="shared" si="26"/>
        <v>69.183999999999997</v>
      </c>
      <c r="L360" s="57">
        <f t="shared" si="27"/>
        <v>2022.7694444444444</v>
      </c>
      <c r="M360" s="56">
        <f t="shared" si="25"/>
        <v>69.203879999999998</v>
      </c>
      <c r="N360" s="56">
        <f t="shared" si="28"/>
        <v>69.220947265625</v>
      </c>
      <c r="O360" s="50">
        <f t="shared" si="29"/>
        <v>-1.7067265625001937E-2</v>
      </c>
    </row>
    <row r="361" spans="1:15">
      <c r="A361" s="47"/>
      <c r="B361">
        <v>2022</v>
      </c>
      <c r="C361">
        <v>10</v>
      </c>
      <c r="D361">
        <v>9</v>
      </c>
      <c r="E361">
        <v>59861</v>
      </c>
      <c r="F361">
        <v>0.24790000000000001</v>
      </c>
      <c r="G361">
        <v>0.30280000000000001</v>
      </c>
      <c r="H361">
        <v>-2.0490000000000001E-2</v>
      </c>
      <c r="I361" s="40">
        <v>37</v>
      </c>
      <c r="J361" s="56">
        <f t="shared" si="26"/>
        <v>69.183999999999997</v>
      </c>
      <c r="L361" s="57">
        <f t="shared" si="27"/>
        <v>2022.7722222222221</v>
      </c>
      <c r="M361" s="56">
        <f t="shared" si="25"/>
        <v>69.204489999999993</v>
      </c>
      <c r="N361" s="56">
        <f t="shared" si="28"/>
        <v>69.223876953125</v>
      </c>
      <c r="O361" s="50">
        <f t="shared" si="29"/>
        <v>-1.9386953125007267E-2</v>
      </c>
    </row>
    <row r="362" spans="1:15">
      <c r="A362" s="47"/>
      <c r="B362">
        <v>2022</v>
      </c>
      <c r="C362">
        <v>10</v>
      </c>
      <c r="D362">
        <v>10</v>
      </c>
      <c r="E362">
        <v>59862</v>
      </c>
      <c r="F362">
        <v>0.24679999999999999</v>
      </c>
      <c r="G362">
        <v>0.30120000000000002</v>
      </c>
      <c r="H362">
        <v>-2.1129999999999999E-2</v>
      </c>
      <c r="I362" s="40">
        <v>37</v>
      </c>
      <c r="J362" s="56">
        <f t="shared" si="26"/>
        <v>69.183999999999997</v>
      </c>
      <c r="L362" s="57">
        <f t="shared" si="27"/>
        <v>2022.7750000000001</v>
      </c>
      <c r="M362" s="56">
        <f t="shared" si="25"/>
        <v>69.205129999999997</v>
      </c>
      <c r="N362" s="56">
        <f t="shared" si="28"/>
        <v>69.223388671875</v>
      </c>
      <c r="O362" s="50">
        <f t="shared" si="29"/>
        <v>-1.8258671875003074E-2</v>
      </c>
    </row>
    <row r="363" spans="1:15">
      <c r="A363" s="47"/>
      <c r="B363">
        <v>2022</v>
      </c>
      <c r="C363">
        <v>10</v>
      </c>
      <c r="D363">
        <v>11</v>
      </c>
      <c r="E363">
        <v>59863</v>
      </c>
      <c r="F363">
        <v>0.24560000000000001</v>
      </c>
      <c r="G363">
        <v>0.29959999999999998</v>
      </c>
      <c r="H363">
        <v>-2.163E-2</v>
      </c>
      <c r="I363" s="40">
        <v>37</v>
      </c>
      <c r="J363" s="56">
        <f t="shared" si="26"/>
        <v>69.183999999999997</v>
      </c>
      <c r="L363" s="57">
        <f t="shared" si="27"/>
        <v>2022.7777777777778</v>
      </c>
      <c r="M363" s="56">
        <f t="shared" si="25"/>
        <v>69.205629999999999</v>
      </c>
      <c r="N363" s="56">
        <f t="shared" si="28"/>
        <v>69.225830078125</v>
      </c>
      <c r="O363" s="50">
        <f t="shared" si="29"/>
        <v>-2.0200078125000687E-2</v>
      </c>
    </row>
    <row r="364" spans="1:15">
      <c r="A364" s="47"/>
      <c r="B364">
        <v>2022</v>
      </c>
      <c r="C364">
        <v>10</v>
      </c>
      <c r="D364">
        <v>12</v>
      </c>
      <c r="E364">
        <v>59864</v>
      </c>
      <c r="F364">
        <v>0.24440000000000001</v>
      </c>
      <c r="G364">
        <v>0.29809999999999998</v>
      </c>
      <c r="H364">
        <v>-2.1919999999999999E-2</v>
      </c>
      <c r="I364" s="40">
        <v>37</v>
      </c>
      <c r="J364" s="56">
        <f t="shared" si="26"/>
        <v>69.183999999999997</v>
      </c>
      <c r="L364" s="57">
        <f t="shared" si="27"/>
        <v>2022.7805555555556</v>
      </c>
      <c r="M364" s="56">
        <f t="shared" si="25"/>
        <v>69.205919999999992</v>
      </c>
      <c r="N364" s="56">
        <f t="shared" si="28"/>
        <v>69.226806640625</v>
      </c>
      <c r="O364" s="50">
        <f t="shared" si="29"/>
        <v>-2.0886640625008113E-2</v>
      </c>
    </row>
    <row r="365" spans="1:15">
      <c r="A365" s="47"/>
      <c r="B365">
        <v>2022</v>
      </c>
      <c r="C365">
        <v>10</v>
      </c>
      <c r="D365">
        <v>13</v>
      </c>
      <c r="E365">
        <v>59865</v>
      </c>
      <c r="F365">
        <v>0.24310000000000001</v>
      </c>
      <c r="G365">
        <v>0.29659999999999997</v>
      </c>
      <c r="H365">
        <v>-2.196E-2</v>
      </c>
      <c r="I365" s="40">
        <v>37</v>
      </c>
      <c r="J365" s="56">
        <f t="shared" si="26"/>
        <v>69.183999999999997</v>
      </c>
      <c r="L365" s="57">
        <f t="shared" si="27"/>
        <v>2022.7833333333333</v>
      </c>
      <c r="M365" s="56">
        <f t="shared" si="25"/>
        <v>69.205960000000005</v>
      </c>
      <c r="N365" s="56">
        <f t="shared" si="28"/>
        <v>69.228271484375</v>
      </c>
      <c r="O365" s="50">
        <f t="shared" si="29"/>
        <v>-2.2311484374995416E-2</v>
      </c>
    </row>
    <row r="366" spans="1:15">
      <c r="A366" s="47"/>
      <c r="B366">
        <v>2022</v>
      </c>
      <c r="C366">
        <v>10</v>
      </c>
      <c r="D366">
        <v>14</v>
      </c>
      <c r="E366">
        <v>59866</v>
      </c>
      <c r="F366">
        <v>0.2419</v>
      </c>
      <c r="G366">
        <v>0.29499999999999998</v>
      </c>
      <c r="H366">
        <v>-2.172E-2</v>
      </c>
      <c r="I366" s="40">
        <v>37</v>
      </c>
      <c r="J366" s="56">
        <f t="shared" si="26"/>
        <v>69.183999999999997</v>
      </c>
      <c r="L366" s="57">
        <f t="shared" si="27"/>
        <v>2022.786111111111</v>
      </c>
      <c r="M366" s="56">
        <f t="shared" si="25"/>
        <v>69.205719999999999</v>
      </c>
      <c r="N366" s="56">
        <f t="shared" si="28"/>
        <v>69.228759765625</v>
      </c>
      <c r="O366" s="50">
        <f t="shared" si="29"/>
        <v>-2.3039765625000541E-2</v>
      </c>
    </row>
    <row r="367" spans="1:15">
      <c r="I367" s="40"/>
      <c r="J367" s="56"/>
      <c r="M367" s="57"/>
    </row>
    <row r="368" spans="1:15">
      <c r="I368" s="40"/>
      <c r="J368" s="56"/>
      <c r="M368" s="57"/>
    </row>
    <row r="369" spans="2:13">
      <c r="B369"/>
      <c r="C369"/>
      <c r="D369"/>
      <c r="E369"/>
      <c r="H369"/>
      <c r="I369" s="40"/>
      <c r="J369" s="56"/>
    </row>
    <row r="370" spans="2:13">
      <c r="I370" s="40"/>
      <c r="J370" s="56"/>
      <c r="M370" s="57"/>
    </row>
    <row r="371" spans="2:13">
      <c r="I371" s="40"/>
      <c r="J371" s="56"/>
      <c r="M371" s="57"/>
    </row>
    <row r="372" spans="2:13">
      <c r="M372" s="57"/>
    </row>
    <row r="373" spans="2:13">
      <c r="M373" s="57"/>
    </row>
    <row r="374" spans="2:13">
      <c r="M374" s="57"/>
    </row>
    <row r="375" spans="2:13">
      <c r="M375" s="57"/>
    </row>
    <row r="376" spans="2:13">
      <c r="M376" s="57"/>
    </row>
    <row r="377" spans="2:13">
      <c r="M377" s="57"/>
    </row>
    <row r="378" spans="2:13">
      <c r="M378" s="57"/>
    </row>
    <row r="379" spans="2:13">
      <c r="M379" s="57"/>
    </row>
    <row r="380" spans="2:13">
      <c r="M380" s="57"/>
    </row>
    <row r="381" spans="2:13">
      <c r="M381" s="57"/>
    </row>
    <row r="382" spans="2:13">
      <c r="M382" s="57"/>
    </row>
    <row r="383" spans="2:13">
      <c r="M383" s="57"/>
    </row>
    <row r="384" spans="2:13">
      <c r="M384" s="57"/>
    </row>
    <row r="385" spans="13:13">
      <c r="M385" s="57"/>
    </row>
    <row r="386" spans="13:13">
      <c r="M386" s="57"/>
    </row>
    <row r="387" spans="13:13">
      <c r="M387" s="57"/>
    </row>
    <row r="388" spans="13:13">
      <c r="M388" s="5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59" t="s">
        <v>11</v>
      </c>
      <c r="L11" s="60"/>
    </row>
    <row r="12" spans="1:12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zoomScale="85" zoomScaleNormal="85" workbookViewId="0">
      <selection activeCell="R52" sqref="R52"/>
    </sheetView>
  </sheetViews>
  <sheetFormatPr defaultRowHeight="1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40">
        <v>37</v>
      </c>
      <c r="I2" s="41">
        <f>H2+32.184</f>
        <v>69.183999999999997</v>
      </c>
      <c r="K2" s="6">
        <f>A2+((B2-1) + (C2-1)/30)/12</f>
        <v>2020.7527777777777</v>
      </c>
      <c r="L2" s="41">
        <f t="shared" ref="L2:L65" si="0">I2-G2</f>
        <v>69.357330000000005</v>
      </c>
      <c r="M2" s="41">
        <f xml:space="preserve"> $R$44*POWER(D2,4) + $R$45*POWER(D2,3) + $R$46*POWER(D2,2) + $R$47*D2 +$R$48</f>
        <v>69.379548132419586</v>
      </c>
      <c r="N2" s="50">
        <f>L2-M2</f>
        <v>-2.2218132419581593E-2</v>
      </c>
    </row>
    <row r="3" spans="1:17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2020.7555555555555</v>
      </c>
      <c r="L3" s="41">
        <f t="shared" si="0"/>
        <v>69.35718</v>
      </c>
      <c r="M3" s="41">
        <f t="shared" ref="M3:M66" si="3" xml:space="preserve"> $R$44*POWER(D3,4) + $R$45*POWER(D3,3) + $R$46*POWER(D3,2) + $R$47*D3 +$R$48</f>
        <v>69.379709541797638</v>
      </c>
      <c r="N3" s="50">
        <f t="shared" ref="N3:N66" si="4">L3-M3</f>
        <v>-2.2529541797638331E-2</v>
      </c>
      <c r="Q3" s="47" t="s">
        <v>42</v>
      </c>
    </row>
    <row r="4" spans="1:17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40">
        <v>37</v>
      </c>
      <c r="I4" s="41">
        <f t="shared" si="1"/>
        <v>69.183999999999997</v>
      </c>
      <c r="K4" s="6">
        <f t="shared" si="2"/>
        <v>2020.7583333333334</v>
      </c>
      <c r="L4" s="41">
        <f t="shared" si="0"/>
        <v>69.356999999999999</v>
      </c>
      <c r="M4" s="41">
        <f t="shared" si="3"/>
        <v>69.379879295825958</v>
      </c>
      <c r="N4" s="50">
        <f t="shared" si="4"/>
        <v>-2.2879295825958934E-2</v>
      </c>
      <c r="Q4" s="47" t="s">
        <v>43</v>
      </c>
    </row>
    <row r="5" spans="1:17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40">
        <v>37</v>
      </c>
      <c r="I5" s="41">
        <f t="shared" si="1"/>
        <v>69.183999999999997</v>
      </c>
      <c r="K5" s="6">
        <f t="shared" si="2"/>
        <v>2020.7611111111112</v>
      </c>
      <c r="L5" s="41">
        <f t="shared" si="0"/>
        <v>69.356769999999997</v>
      </c>
      <c r="M5" s="41">
        <f t="shared" si="3"/>
        <v>69.380057036876678</v>
      </c>
      <c r="N5" s="50">
        <f t="shared" si="4"/>
        <v>-2.32870368766811E-2</v>
      </c>
    </row>
    <row r="6" spans="1:17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40">
        <v>37</v>
      </c>
      <c r="I6" s="41">
        <f t="shared" si="1"/>
        <v>69.183999999999997</v>
      </c>
      <c r="K6" s="6">
        <f t="shared" si="2"/>
        <v>2020.7638888888889</v>
      </c>
      <c r="L6" s="41">
        <f t="shared" si="0"/>
        <v>69.356430000000003</v>
      </c>
      <c r="M6" s="41">
        <f t="shared" si="3"/>
        <v>69.38024240732193</v>
      </c>
      <c r="N6" s="50">
        <f t="shared" si="4"/>
        <v>-2.3812407321926798E-2</v>
      </c>
      <c r="Q6" s="47"/>
    </row>
    <row r="7" spans="1:17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40">
        <v>37</v>
      </c>
      <c r="I7" s="41">
        <f t="shared" si="1"/>
        <v>69.183999999999997</v>
      </c>
      <c r="K7" s="6">
        <f t="shared" si="2"/>
        <v>2020.7666666666667</v>
      </c>
      <c r="L7" s="41">
        <f t="shared" si="0"/>
        <v>69.355969999999999</v>
      </c>
      <c r="M7" s="41">
        <f t="shared" si="3"/>
        <v>69.38043600320816</v>
      </c>
      <c r="N7" s="50">
        <f t="shared" si="4"/>
        <v>-2.4466003208161169E-2</v>
      </c>
      <c r="Q7" s="47"/>
    </row>
    <row r="8" spans="1:17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40">
        <v>37</v>
      </c>
      <c r="I8" s="41">
        <f t="shared" si="1"/>
        <v>69.183999999999997</v>
      </c>
      <c r="K8" s="6">
        <f t="shared" si="2"/>
        <v>2020.7694444444444</v>
      </c>
      <c r="L8" s="41">
        <f t="shared" si="0"/>
        <v>69.355409999999992</v>
      </c>
      <c r="M8" s="41">
        <f t="shared" si="3"/>
        <v>69.380637228488922</v>
      </c>
      <c r="N8" s="50">
        <f t="shared" si="4"/>
        <v>-2.5227228488930109E-2</v>
      </c>
    </row>
    <row r="9" spans="1:17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40">
        <v>37</v>
      </c>
      <c r="I9" s="41">
        <f t="shared" si="1"/>
        <v>69.183999999999997</v>
      </c>
      <c r="K9" s="6">
        <f t="shared" si="2"/>
        <v>2020.7722222222221</v>
      </c>
      <c r="L9" s="41">
        <f t="shared" si="0"/>
        <v>69.354770000000002</v>
      </c>
      <c r="M9" s="41">
        <f t="shared" si="3"/>
        <v>69.380845844745636</v>
      </c>
      <c r="N9" s="50">
        <f t="shared" si="4"/>
        <v>-2.6075844745633958E-2</v>
      </c>
    </row>
    <row r="10" spans="1:17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40">
        <v>37</v>
      </c>
      <c r="I10" s="41">
        <f t="shared" si="1"/>
        <v>69.183999999999997</v>
      </c>
      <c r="K10" s="6">
        <f t="shared" si="2"/>
        <v>2020.7750000000001</v>
      </c>
      <c r="L10" s="41">
        <f t="shared" si="0"/>
        <v>69.354119999999995</v>
      </c>
      <c r="M10" s="41">
        <f t="shared" si="3"/>
        <v>69.381061851978302</v>
      </c>
      <c r="N10" s="50">
        <f t="shared" si="4"/>
        <v>-2.6941851978307341E-2</v>
      </c>
    </row>
    <row r="11" spans="1:17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40">
        <v>37</v>
      </c>
      <c r="I11" s="41">
        <f t="shared" si="1"/>
        <v>69.183999999999997</v>
      </c>
      <c r="K11" s="6">
        <f t="shared" si="2"/>
        <v>2020.7777777777778</v>
      </c>
      <c r="L11" s="41">
        <f t="shared" si="0"/>
        <v>69.353549999999998</v>
      </c>
      <c r="M11" s="41">
        <f t="shared" si="3"/>
        <v>69.381285488605499</v>
      </c>
      <c r="N11" s="50">
        <f t="shared" si="4"/>
        <v>-2.7735488605500791E-2</v>
      </c>
    </row>
    <row r="12" spans="1:17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40">
        <v>37</v>
      </c>
      <c r="I12" s="41">
        <f t="shared" si="1"/>
        <v>69.183999999999997</v>
      </c>
      <c r="K12" s="6">
        <f t="shared" si="2"/>
        <v>2020.7805555555556</v>
      </c>
      <c r="L12" s="41">
        <f t="shared" si="0"/>
        <v>69.353120000000004</v>
      </c>
      <c r="M12" s="41">
        <f t="shared" si="3"/>
        <v>69.38151615858078</v>
      </c>
      <c r="N12" s="50">
        <f t="shared" si="4"/>
        <v>-2.8396158580775932E-2</v>
      </c>
    </row>
    <row r="13" spans="1:17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40">
        <v>37</v>
      </c>
      <c r="I13" s="41">
        <f t="shared" si="1"/>
        <v>69.183999999999997</v>
      </c>
      <c r="K13" s="6">
        <f t="shared" si="2"/>
        <v>2020.7833333333333</v>
      </c>
      <c r="L13" s="41">
        <f t="shared" si="0"/>
        <v>69.352909999999994</v>
      </c>
      <c r="M13" s="41">
        <f t="shared" si="3"/>
        <v>69.381754100322723</v>
      </c>
      <c r="N13" s="50">
        <f t="shared" si="4"/>
        <v>-2.8844100322729105E-2</v>
      </c>
    </row>
    <row r="14" spans="1:17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40">
        <v>37</v>
      </c>
      <c r="I14" s="41">
        <f t="shared" si="1"/>
        <v>69.183999999999997</v>
      </c>
      <c r="K14" s="6">
        <f t="shared" si="2"/>
        <v>2020.786111111111</v>
      </c>
      <c r="L14" s="41">
        <f t="shared" si="0"/>
        <v>69.352989999999991</v>
      </c>
      <c r="M14" s="41">
        <f t="shared" si="3"/>
        <v>69.38199919462204</v>
      </c>
      <c r="N14" s="50">
        <f t="shared" si="4"/>
        <v>-2.900919462204854E-2</v>
      </c>
    </row>
    <row r="15" spans="1:17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40">
        <v>37</v>
      </c>
      <c r="I15" s="41">
        <f t="shared" si="1"/>
        <v>69.183999999999997</v>
      </c>
      <c r="K15" s="6">
        <f t="shared" si="2"/>
        <v>2020.7888888888888</v>
      </c>
      <c r="L15" s="41">
        <f t="shared" si="0"/>
        <v>69.353349999999992</v>
      </c>
      <c r="M15" s="41">
        <f t="shared" si="3"/>
        <v>69.382250607013702</v>
      </c>
      <c r="N15" s="50">
        <f t="shared" si="4"/>
        <v>-2.8900607013710555E-2</v>
      </c>
    </row>
    <row r="16" spans="1:17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40">
        <v>37</v>
      </c>
      <c r="I16" s="41">
        <f t="shared" si="1"/>
        <v>69.183999999999997</v>
      </c>
      <c r="K16" s="6">
        <f t="shared" si="2"/>
        <v>2020.7916666666667</v>
      </c>
      <c r="L16" s="41">
        <f t="shared" si="0"/>
        <v>69.353949999999998</v>
      </c>
      <c r="M16" s="41">
        <f t="shared" si="3"/>
        <v>69.382509529590607</v>
      </c>
      <c r="N16" s="50">
        <f t="shared" si="4"/>
        <v>-2.8559529590609145E-2</v>
      </c>
    </row>
    <row r="17" spans="1:14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40">
        <v>37</v>
      </c>
      <c r="I17" s="41">
        <f t="shared" si="1"/>
        <v>69.183999999999997</v>
      </c>
      <c r="K17" s="6">
        <f t="shared" si="2"/>
        <v>2020.7944444444445</v>
      </c>
      <c r="L17" s="41">
        <f t="shared" si="0"/>
        <v>69.354659999999996</v>
      </c>
      <c r="M17" s="41">
        <f t="shared" si="3"/>
        <v>69.382774651050568</v>
      </c>
      <c r="N17" s="50">
        <f t="shared" si="4"/>
        <v>-2.8114651050572093E-2</v>
      </c>
    </row>
    <row r="18" spans="1:14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40">
        <v>37</v>
      </c>
      <c r="I18" s="41">
        <f t="shared" si="1"/>
        <v>69.183999999999997</v>
      </c>
      <c r="K18" s="6">
        <f t="shared" si="2"/>
        <v>2020.7972222222222</v>
      </c>
      <c r="L18" s="41">
        <f t="shared" si="0"/>
        <v>69.355289999999997</v>
      </c>
      <c r="M18" s="41">
        <f t="shared" si="3"/>
        <v>69.383046209812164</v>
      </c>
      <c r="N18" s="50">
        <f t="shared" si="4"/>
        <v>-2.7756209812167754E-2</v>
      </c>
    </row>
    <row r="19" spans="1:14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40">
        <v>37</v>
      </c>
      <c r="I19" s="41">
        <f t="shared" si="1"/>
        <v>69.183999999999997</v>
      </c>
      <c r="K19" s="6">
        <f t="shared" si="2"/>
        <v>2020.8</v>
      </c>
      <c r="L19" s="41">
        <f t="shared" si="0"/>
        <v>69.355710000000002</v>
      </c>
      <c r="M19" s="41">
        <f t="shared" si="3"/>
        <v>69.383324682712555</v>
      </c>
      <c r="N19" s="50">
        <f t="shared" si="4"/>
        <v>-2.7614682712552963E-2</v>
      </c>
    </row>
    <row r="20" spans="1:14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40">
        <v>37</v>
      </c>
      <c r="I20" s="41">
        <f t="shared" si="1"/>
        <v>69.183999999999997</v>
      </c>
      <c r="K20" s="6">
        <f t="shared" si="2"/>
        <v>2020.8027777777777</v>
      </c>
      <c r="L20" s="41">
        <f t="shared" si="0"/>
        <v>69.355850000000004</v>
      </c>
      <c r="M20" s="41">
        <f t="shared" si="3"/>
        <v>69.383609235286713</v>
      </c>
      <c r="N20" s="50">
        <f t="shared" si="4"/>
        <v>-2.7759235286708872E-2</v>
      </c>
    </row>
    <row r="21" spans="1:14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40">
        <v>37</v>
      </c>
      <c r="I21" s="41">
        <f t="shared" si="1"/>
        <v>69.183999999999997</v>
      </c>
      <c r="K21" s="6">
        <f t="shared" si="2"/>
        <v>2020.8055555555557</v>
      </c>
      <c r="L21" s="41">
        <f t="shared" si="0"/>
        <v>69.355760000000004</v>
      </c>
      <c r="M21" s="41">
        <f t="shared" si="3"/>
        <v>69.383900225162506</v>
      </c>
      <c r="N21" s="50">
        <f t="shared" si="4"/>
        <v>-2.8140225162502475E-2</v>
      </c>
    </row>
    <row r="22" spans="1:14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40">
        <v>37</v>
      </c>
      <c r="I22" s="41">
        <f t="shared" si="1"/>
        <v>69.183999999999997</v>
      </c>
      <c r="K22" s="6">
        <f t="shared" si="2"/>
        <v>2020.8083333333334</v>
      </c>
      <c r="L22" s="41">
        <f t="shared" si="0"/>
        <v>69.355519999999999</v>
      </c>
      <c r="M22" s="41">
        <f t="shared" si="3"/>
        <v>69.384196817874908</v>
      </c>
      <c r="N22" s="50">
        <f t="shared" si="4"/>
        <v>-2.8676817874909943E-2</v>
      </c>
    </row>
    <row r="23" spans="1:14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40">
        <v>37</v>
      </c>
      <c r="I23" s="41">
        <f t="shared" si="1"/>
        <v>69.183999999999997</v>
      </c>
      <c r="K23" s="6">
        <f t="shared" si="2"/>
        <v>2020.8111111111111</v>
      </c>
      <c r="L23" s="41">
        <f t="shared" si="0"/>
        <v>69.355239999999995</v>
      </c>
      <c r="M23" s="41">
        <f t="shared" si="3"/>
        <v>69.384499967098236</v>
      </c>
      <c r="N23" s="50">
        <f t="shared" si="4"/>
        <v>-2.9259967098241191E-2</v>
      </c>
    </row>
    <row r="24" spans="1:14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40">
        <v>37</v>
      </c>
      <c r="I24" s="41">
        <f t="shared" si="1"/>
        <v>69.183999999999997</v>
      </c>
      <c r="K24" s="6">
        <f t="shared" si="2"/>
        <v>2020.8138888888889</v>
      </c>
      <c r="L24" s="41">
        <f t="shared" si="0"/>
        <v>69.354979999999998</v>
      </c>
      <c r="M24" s="41">
        <f t="shared" si="3"/>
        <v>69.384808599948883</v>
      </c>
      <c r="N24" s="50">
        <f t="shared" si="4"/>
        <v>-2.9828599948885426E-2</v>
      </c>
    </row>
    <row r="25" spans="1:14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40">
        <v>37</v>
      </c>
      <c r="I25" s="41">
        <f t="shared" si="1"/>
        <v>69.183999999999997</v>
      </c>
      <c r="K25" s="6">
        <f t="shared" si="2"/>
        <v>2020.8166666666666</v>
      </c>
      <c r="L25" s="41">
        <f t="shared" si="0"/>
        <v>69.354810000000001</v>
      </c>
      <c r="M25" s="41">
        <f t="shared" si="3"/>
        <v>69.385123550891876</v>
      </c>
      <c r="N25" s="50">
        <f t="shared" si="4"/>
        <v>-3.0313550891875707E-2</v>
      </c>
    </row>
    <row r="26" spans="1:14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40">
        <v>37</v>
      </c>
      <c r="I26" s="41">
        <f t="shared" si="1"/>
        <v>69.183999999999997</v>
      </c>
      <c r="K26" s="6">
        <f t="shared" si="2"/>
        <v>2020.8194444444443</v>
      </c>
      <c r="L26" s="41">
        <f t="shared" si="0"/>
        <v>69.354739999999993</v>
      </c>
      <c r="M26" s="41">
        <f t="shared" si="3"/>
        <v>69.385443866252899</v>
      </c>
      <c r="N26" s="50">
        <f t="shared" si="4"/>
        <v>-3.0703866252906664E-2</v>
      </c>
    </row>
    <row r="27" spans="1:14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40">
        <v>37</v>
      </c>
      <c r="I27" s="41">
        <f t="shared" si="1"/>
        <v>69.183999999999997</v>
      </c>
      <c r="K27" s="6">
        <f t="shared" si="2"/>
        <v>2020.8222222222223</v>
      </c>
      <c r="L27" s="41">
        <f t="shared" si="0"/>
        <v>69.354770000000002</v>
      </c>
      <c r="M27" s="41">
        <f t="shared" si="3"/>
        <v>69.385769307613373</v>
      </c>
      <c r="N27" s="50">
        <f t="shared" si="4"/>
        <v>-3.0999307613370775E-2</v>
      </c>
    </row>
    <row r="28" spans="1:14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40">
        <v>37</v>
      </c>
      <c r="I28" s="41">
        <f t="shared" si="1"/>
        <v>69.183999999999997</v>
      </c>
      <c r="K28" s="6">
        <f t="shared" si="2"/>
        <v>2020.825</v>
      </c>
      <c r="L28" s="41">
        <f t="shared" si="0"/>
        <v>69.354889999999997</v>
      </c>
      <c r="M28" s="41">
        <f t="shared" si="3"/>
        <v>69.386101067066193</v>
      </c>
      <c r="N28" s="50">
        <f t="shared" si="4"/>
        <v>-3.1211067066195142E-2</v>
      </c>
    </row>
    <row r="29" spans="1:14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40">
        <v>37</v>
      </c>
      <c r="I29" s="41">
        <f t="shared" si="1"/>
        <v>69.183999999999997</v>
      </c>
      <c r="K29" s="6">
        <f t="shared" si="2"/>
        <v>2020.8277777777778</v>
      </c>
      <c r="L29" s="41">
        <f t="shared" si="0"/>
        <v>69.355049999999991</v>
      </c>
      <c r="M29" s="41">
        <f t="shared" si="3"/>
        <v>69.386437475681305</v>
      </c>
      <c r="N29" s="50">
        <f t="shared" si="4"/>
        <v>-3.1387475681313504E-2</v>
      </c>
    </row>
    <row r="30" spans="1:14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40">
        <v>37</v>
      </c>
      <c r="I30" s="41">
        <f t="shared" si="1"/>
        <v>69.183999999999997</v>
      </c>
      <c r="K30" s="6">
        <f t="shared" si="2"/>
        <v>2020.8305555555555</v>
      </c>
      <c r="L30" s="41">
        <f t="shared" si="0"/>
        <v>69.355220000000003</v>
      </c>
      <c r="M30" s="41">
        <f t="shared" si="3"/>
        <v>69.386779367923737</v>
      </c>
      <c r="N30" s="50">
        <f t="shared" si="4"/>
        <v>-3.1559367923733816E-2</v>
      </c>
    </row>
    <row r="31" spans="1:14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40">
        <v>37</v>
      </c>
      <c r="I31" s="41">
        <f t="shared" si="1"/>
        <v>69.183999999999997</v>
      </c>
      <c r="K31" s="6">
        <f t="shared" si="2"/>
        <v>2020.8333333333333</v>
      </c>
      <c r="L31" s="41">
        <f t="shared" si="0"/>
        <v>69.355350000000001</v>
      </c>
      <c r="M31" s="41">
        <f t="shared" si="3"/>
        <v>69.387126505374908</v>
      </c>
      <c r="N31" s="50">
        <f t="shared" si="4"/>
        <v>-3.177650537490706E-2</v>
      </c>
    </row>
    <row r="32" spans="1:14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40">
        <v>37</v>
      </c>
      <c r="I32" s="41">
        <f t="shared" si="1"/>
        <v>69.183999999999997</v>
      </c>
      <c r="K32" s="6">
        <f t="shared" si="2"/>
        <v>2020.8333333333333</v>
      </c>
      <c r="L32" s="41">
        <f t="shared" si="0"/>
        <v>69.355409999999992</v>
      </c>
      <c r="M32" s="41">
        <f t="shared" si="3"/>
        <v>69.387478888034821</v>
      </c>
      <c r="N32" s="50">
        <f t="shared" si="4"/>
        <v>-3.2068888034828547E-2</v>
      </c>
    </row>
    <row r="33" spans="1:39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40">
        <v>37</v>
      </c>
      <c r="I33" s="41">
        <f t="shared" si="1"/>
        <v>69.183999999999997</v>
      </c>
      <c r="K33" s="6">
        <f t="shared" si="2"/>
        <v>2020.8361111111112</v>
      </c>
      <c r="L33" s="41">
        <f t="shared" si="0"/>
        <v>69.355369999999994</v>
      </c>
      <c r="M33" s="41">
        <f t="shared" si="3"/>
        <v>69.387836039066315</v>
      </c>
      <c r="N33" s="50">
        <f t="shared" si="4"/>
        <v>-3.2466039066321173E-2</v>
      </c>
    </row>
    <row r="34" spans="1:39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40">
        <v>37</v>
      </c>
      <c r="I34" s="41">
        <f t="shared" si="1"/>
        <v>69.183999999999997</v>
      </c>
      <c r="K34" s="6">
        <f t="shared" si="2"/>
        <v>2020.838888888889</v>
      </c>
      <c r="L34" s="41">
        <f t="shared" si="0"/>
        <v>69.355199999999996</v>
      </c>
      <c r="M34" s="41">
        <f t="shared" si="3"/>
        <v>69.388197958469391</v>
      </c>
      <c r="N34" s="50">
        <f t="shared" si="4"/>
        <v>-3.2997958469394462E-2</v>
      </c>
    </row>
    <row r="35" spans="1:39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40">
        <v>37</v>
      </c>
      <c r="I35" s="41">
        <f t="shared" si="1"/>
        <v>69.183999999999997</v>
      </c>
      <c r="K35" s="6">
        <f t="shared" si="2"/>
        <v>2020.8416666666667</v>
      </c>
      <c r="L35" s="41">
        <f t="shared" si="0"/>
        <v>69.354910000000004</v>
      </c>
      <c r="M35" s="41">
        <f t="shared" si="3"/>
        <v>69.388564646244049</v>
      </c>
      <c r="N35" s="50">
        <f t="shared" si="4"/>
        <v>-3.3654646244045239E-2</v>
      </c>
    </row>
    <row r="36" spans="1:39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40">
        <v>37</v>
      </c>
      <c r="I36" s="41">
        <f t="shared" si="1"/>
        <v>69.183999999999997</v>
      </c>
      <c r="K36" s="6">
        <f t="shared" si="2"/>
        <v>2020.8444444444444</v>
      </c>
      <c r="L36" s="41">
        <f t="shared" si="0"/>
        <v>69.354519999999994</v>
      </c>
      <c r="M36" s="41">
        <f t="shared" si="3"/>
        <v>69.388936102390289</v>
      </c>
      <c r="N36" s="50">
        <f t="shared" si="4"/>
        <v>-3.4416102390295578E-2</v>
      </c>
    </row>
    <row r="37" spans="1:39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40">
        <v>37</v>
      </c>
      <c r="I37" s="41">
        <f t="shared" si="1"/>
        <v>69.183999999999997</v>
      </c>
      <c r="K37" s="6">
        <f t="shared" si="2"/>
        <v>2020.8472222222222</v>
      </c>
      <c r="L37" s="41">
        <f t="shared" si="0"/>
        <v>69.354109999999991</v>
      </c>
      <c r="M37" s="41">
        <f t="shared" si="3"/>
        <v>69.389312088489532</v>
      </c>
      <c r="N37" s="50">
        <f t="shared" si="4"/>
        <v>-3.5202088489540984E-2</v>
      </c>
    </row>
    <row r="38" spans="1:39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40">
        <v>37</v>
      </c>
      <c r="I38" s="41">
        <f t="shared" si="1"/>
        <v>69.183999999999997</v>
      </c>
      <c r="K38" s="6">
        <f t="shared" si="2"/>
        <v>2020.85</v>
      </c>
      <c r="L38" s="41">
        <f t="shared" si="0"/>
        <v>69.353729999999999</v>
      </c>
      <c r="M38" s="41">
        <f t="shared" si="3"/>
        <v>69.38969224691391</v>
      </c>
      <c r="N38" s="50">
        <f t="shared" si="4"/>
        <v>-3.5962246913911144E-2</v>
      </c>
    </row>
    <row r="39" spans="1:39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40">
        <v>37</v>
      </c>
      <c r="I39" s="41">
        <f t="shared" si="1"/>
        <v>69.183999999999997</v>
      </c>
      <c r="K39" s="6">
        <f t="shared" si="2"/>
        <v>2020.8527777777779</v>
      </c>
      <c r="L39" s="41">
        <f t="shared" si="0"/>
        <v>69.35347999999999</v>
      </c>
      <c r="M39" s="41">
        <f t="shared" si="3"/>
        <v>69.39007693529129</v>
      </c>
      <c r="N39" s="50">
        <f t="shared" si="4"/>
        <v>-3.6596935291299815E-2</v>
      </c>
      <c r="AL39" t="s">
        <v>45</v>
      </c>
    </row>
    <row r="40" spans="1:39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40">
        <v>37</v>
      </c>
      <c r="I40" s="41">
        <f t="shared" si="1"/>
        <v>69.183999999999997</v>
      </c>
      <c r="K40" s="6">
        <f t="shared" si="2"/>
        <v>2020.8555555555556</v>
      </c>
      <c r="L40" s="41">
        <f t="shared" si="0"/>
        <v>69.353439999999992</v>
      </c>
      <c r="M40" s="41">
        <f t="shared" si="3"/>
        <v>69.390465915203094</v>
      </c>
      <c r="N40" s="50">
        <f t="shared" si="4"/>
        <v>-3.70259152031025E-2</v>
      </c>
      <c r="AL40" t="s">
        <v>44</v>
      </c>
    </row>
    <row r="41" spans="1:39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40">
        <v>37</v>
      </c>
      <c r="I41" s="41">
        <f t="shared" si="1"/>
        <v>69.183999999999997</v>
      </c>
      <c r="K41" s="6">
        <f t="shared" si="2"/>
        <v>2020.8583333333333</v>
      </c>
      <c r="L41" s="41">
        <f t="shared" si="0"/>
        <v>69.353669999999994</v>
      </c>
      <c r="M41" s="41">
        <f t="shared" si="3"/>
        <v>69.390859067440033</v>
      </c>
      <c r="N41" s="50">
        <f t="shared" si="4"/>
        <v>-3.7189067440039025E-2</v>
      </c>
    </row>
    <row r="42" spans="1:39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40">
        <v>37</v>
      </c>
      <c r="I42" s="41">
        <f t="shared" si="1"/>
        <v>69.183999999999997</v>
      </c>
      <c r="K42" s="6">
        <f t="shared" si="2"/>
        <v>2020.8611111111111</v>
      </c>
      <c r="L42" s="41">
        <f t="shared" si="0"/>
        <v>69.354190000000003</v>
      </c>
      <c r="M42" s="41">
        <f t="shared" si="3"/>
        <v>69.391256153583527</v>
      </c>
      <c r="N42" s="50">
        <f t="shared" si="4"/>
        <v>-3.7066153583523942E-2</v>
      </c>
      <c r="AL42" t="s">
        <v>46</v>
      </c>
      <c r="AM42">
        <v>5.6113626895239598E-2</v>
      </c>
    </row>
    <row r="43" spans="1:39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40">
        <v>37</v>
      </c>
      <c r="I43" s="41">
        <f t="shared" si="1"/>
        <v>69.183999999999997</v>
      </c>
      <c r="K43" s="6">
        <f t="shared" si="2"/>
        <v>2020.8638888888888</v>
      </c>
      <c r="L43" s="41">
        <f t="shared" si="0"/>
        <v>69.354959999999991</v>
      </c>
      <c r="M43" s="41">
        <f t="shared" si="3"/>
        <v>69.391657173633575</v>
      </c>
      <c r="N43" s="50">
        <f t="shared" si="4"/>
        <v>-3.6697173633584157E-2</v>
      </c>
      <c r="R43" s="52" t="s">
        <v>50</v>
      </c>
      <c r="AL43" t="s">
        <v>47</v>
      </c>
      <c r="AM43">
        <v>-339.48488869678403</v>
      </c>
    </row>
    <row r="44" spans="1:39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40">
        <v>37</v>
      </c>
      <c r="I44" s="41">
        <f t="shared" si="1"/>
        <v>69.183999999999997</v>
      </c>
      <c r="K44" s="6">
        <f t="shared" si="2"/>
        <v>2020.8666666666666</v>
      </c>
      <c r="L44" s="41">
        <f t="shared" si="0"/>
        <v>69.355850000000004</v>
      </c>
      <c r="M44" s="41">
        <f t="shared" si="3"/>
        <v>69.392062246799469</v>
      </c>
      <c r="N44" s="50">
        <f t="shared" si="4"/>
        <v>-3.621224679946522E-2</v>
      </c>
      <c r="R44" s="52">
        <v>2.3406666111358499E-11</v>
      </c>
      <c r="S44" t="s">
        <v>51</v>
      </c>
      <c r="AL44" t="s">
        <v>48</v>
      </c>
      <c r="AM44">
        <v>684622.19708024198</v>
      </c>
    </row>
    <row r="45" spans="1:39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40">
        <v>37</v>
      </c>
      <c r="I45" s="41">
        <f t="shared" si="1"/>
        <v>69.183999999999997</v>
      </c>
      <c r="K45" s="6">
        <f t="shared" si="2"/>
        <v>2020.8694444444445</v>
      </c>
      <c r="L45" s="41">
        <f t="shared" si="0"/>
        <v>69.356729999999999</v>
      </c>
      <c r="M45" s="41">
        <f t="shared" si="3"/>
        <v>69.39247065782547</v>
      </c>
      <c r="N45" s="50">
        <f t="shared" si="4"/>
        <v>-3.5740657825471089E-2</v>
      </c>
      <c r="R45" s="52">
        <v>-5.5555695641319397E-6</v>
      </c>
      <c r="S45" t="s">
        <v>46</v>
      </c>
      <c r="AL45" t="s">
        <v>9</v>
      </c>
      <c r="AM45">
        <v>-460214035.41691798</v>
      </c>
    </row>
    <row r="46" spans="1:39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40">
        <v>37</v>
      </c>
      <c r="I46" s="41">
        <f t="shared" si="1"/>
        <v>69.183999999999997</v>
      </c>
      <c r="K46" s="6">
        <f t="shared" si="2"/>
        <v>2020.8722222222223</v>
      </c>
      <c r="L46" s="41">
        <f t="shared" si="0"/>
        <v>69.357419999999991</v>
      </c>
      <c r="M46" s="41">
        <f t="shared" si="3"/>
        <v>69.392883360385895</v>
      </c>
      <c r="N46" s="50">
        <f t="shared" si="4"/>
        <v>-3.5463360385904252E-2</v>
      </c>
      <c r="R46" s="52">
        <v>0.49447792575786098</v>
      </c>
      <c r="S46" t="s">
        <v>47</v>
      </c>
    </row>
    <row r="47" spans="1:39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40">
        <v>37</v>
      </c>
      <c r="I47" s="41">
        <f t="shared" si="1"/>
        <v>69.183999999999997</v>
      </c>
      <c r="K47" s="6">
        <f t="shared" si="2"/>
        <v>2020.875</v>
      </c>
      <c r="L47" s="41">
        <f t="shared" si="0"/>
        <v>69.357849999999999</v>
      </c>
      <c r="M47" s="41">
        <f t="shared" si="3"/>
        <v>69.393298804759979</v>
      </c>
      <c r="N47" s="50">
        <f t="shared" si="4"/>
        <v>-3.5448804759980135E-2</v>
      </c>
      <c r="R47" s="52">
        <v>-19560.534969910001</v>
      </c>
      <c r="S47" t="s">
        <v>48</v>
      </c>
    </row>
    <row r="48" spans="1:39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40">
        <v>37</v>
      </c>
      <c r="I48" s="41">
        <f t="shared" si="1"/>
        <v>69.183999999999997</v>
      </c>
      <c r="K48" s="6">
        <f t="shared" si="2"/>
        <v>2020.8777777777777</v>
      </c>
      <c r="L48" s="41">
        <f t="shared" si="0"/>
        <v>69.358009999999993</v>
      </c>
      <c r="M48" s="41">
        <f t="shared" si="3"/>
        <v>69.393718540668488</v>
      </c>
      <c r="N48" s="50">
        <f t="shared" si="4"/>
        <v>-3.5708540668494493E-2</v>
      </c>
      <c r="R48" s="52">
        <v>290164271.56307799</v>
      </c>
      <c r="S48" t="s">
        <v>9</v>
      </c>
    </row>
    <row r="49" spans="1:18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40">
        <v>37</v>
      </c>
      <c r="I49" s="41">
        <f t="shared" si="1"/>
        <v>69.183999999999997</v>
      </c>
      <c r="K49" s="6">
        <f t="shared" si="2"/>
        <v>2020.8805555555555</v>
      </c>
      <c r="L49" s="41">
        <f t="shared" si="0"/>
        <v>69.357950000000002</v>
      </c>
      <c r="M49" s="41">
        <f t="shared" si="3"/>
        <v>69.394141018390656</v>
      </c>
      <c r="N49" s="50">
        <f t="shared" si="4"/>
        <v>-3.6191018390653085E-2</v>
      </c>
    </row>
    <row r="50" spans="1:18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40">
        <v>37</v>
      </c>
      <c r="I50" s="41">
        <f t="shared" si="1"/>
        <v>69.183999999999997</v>
      </c>
      <c r="K50" s="6">
        <f t="shared" si="2"/>
        <v>2020.8833333333334</v>
      </c>
      <c r="L50" s="41">
        <f t="shared" si="0"/>
        <v>69.357770000000002</v>
      </c>
      <c r="M50" s="41">
        <f t="shared" si="3"/>
        <v>69.39456707239151</v>
      </c>
      <c r="N50" s="50">
        <f t="shared" si="4"/>
        <v>-3.6797072391507868E-2</v>
      </c>
    </row>
    <row r="51" spans="1:18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40">
        <v>37</v>
      </c>
      <c r="I51" s="41">
        <f t="shared" si="1"/>
        <v>69.183999999999997</v>
      </c>
      <c r="K51" s="6">
        <f t="shared" si="2"/>
        <v>2020.8861111111112</v>
      </c>
      <c r="L51" s="41">
        <f t="shared" si="0"/>
        <v>69.357579999999999</v>
      </c>
      <c r="M51" s="41">
        <f t="shared" si="3"/>
        <v>69.394996225833893</v>
      </c>
      <c r="N51" s="50">
        <f t="shared" si="4"/>
        <v>-3.7416225833894146E-2</v>
      </c>
    </row>
    <row r="52" spans="1:18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40">
        <v>37</v>
      </c>
      <c r="I52" s="41">
        <f t="shared" si="1"/>
        <v>69.183999999999997</v>
      </c>
      <c r="K52" s="6">
        <f t="shared" si="2"/>
        <v>2020.8888888888889</v>
      </c>
      <c r="L52" s="41">
        <f t="shared" si="0"/>
        <v>69.357460000000003</v>
      </c>
      <c r="M52" s="41">
        <f t="shared" si="3"/>
        <v>69.395428478717804</v>
      </c>
      <c r="N52" s="50">
        <f t="shared" si="4"/>
        <v>-3.7968478717800735E-2</v>
      </c>
      <c r="R52" s="52" t="s">
        <v>53</v>
      </c>
    </row>
    <row r="53" spans="1:18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40">
        <v>37</v>
      </c>
      <c r="I53" s="41">
        <f t="shared" si="1"/>
        <v>69.183999999999997</v>
      </c>
      <c r="K53" s="6">
        <f t="shared" si="2"/>
        <v>2020.8916666666667</v>
      </c>
      <c r="L53" s="41">
        <f t="shared" si="0"/>
        <v>69.357429999999994</v>
      </c>
      <c r="M53" s="41">
        <f t="shared" si="3"/>
        <v>69.395863711833954</v>
      </c>
      <c r="N53" s="50">
        <f t="shared" si="4"/>
        <v>-3.843371183396016E-2</v>
      </c>
      <c r="R53" s="52" t="s">
        <v>52</v>
      </c>
    </row>
    <row r="54" spans="1:18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40">
        <v>37</v>
      </c>
      <c r="I54" s="41">
        <f t="shared" si="1"/>
        <v>69.183999999999997</v>
      </c>
      <c r="K54" s="6">
        <f t="shared" si="2"/>
        <v>2020.8944444444444</v>
      </c>
      <c r="L54" s="41">
        <f t="shared" si="0"/>
        <v>69.357500000000002</v>
      </c>
      <c r="M54" s="41">
        <f t="shared" si="3"/>
        <v>69.396302044391632</v>
      </c>
      <c r="N54" s="50">
        <f t="shared" si="4"/>
        <v>-3.8802044391630375E-2</v>
      </c>
    </row>
    <row r="55" spans="1:18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40">
        <v>37</v>
      </c>
      <c r="I55" s="41">
        <f t="shared" si="1"/>
        <v>69.183999999999997</v>
      </c>
      <c r="K55" s="6">
        <f t="shared" si="2"/>
        <v>2020.8972222222221</v>
      </c>
      <c r="L55" s="41">
        <f t="shared" si="0"/>
        <v>69.357669999999999</v>
      </c>
      <c r="M55" s="41">
        <f t="shared" si="3"/>
        <v>69.39674299955368</v>
      </c>
      <c r="N55" s="50">
        <f t="shared" si="4"/>
        <v>-3.9072999553681598E-2</v>
      </c>
    </row>
    <row r="56" spans="1:18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40">
        <v>37</v>
      </c>
      <c r="I56" s="41">
        <f t="shared" si="1"/>
        <v>69.183999999999997</v>
      </c>
      <c r="K56" s="6">
        <f t="shared" si="2"/>
        <v>2020.9</v>
      </c>
      <c r="L56" s="41">
        <f t="shared" si="0"/>
        <v>69.357889999999998</v>
      </c>
      <c r="M56" s="41">
        <f t="shared" si="3"/>
        <v>69.397186934947968</v>
      </c>
      <c r="N56" s="50">
        <f t="shared" si="4"/>
        <v>-3.929693494796993E-2</v>
      </c>
    </row>
    <row r="57" spans="1:18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40">
        <v>37</v>
      </c>
      <c r="I57" s="41">
        <f t="shared" si="1"/>
        <v>69.183999999999997</v>
      </c>
      <c r="K57" s="6">
        <f t="shared" si="2"/>
        <v>2020.9027777777778</v>
      </c>
      <c r="L57" s="41">
        <f t="shared" si="0"/>
        <v>69.358130000000003</v>
      </c>
      <c r="M57" s="41">
        <f t="shared" si="3"/>
        <v>69.397633135318756</v>
      </c>
      <c r="N57" s="50">
        <f t="shared" si="4"/>
        <v>-3.950313531875338E-2</v>
      </c>
    </row>
    <row r="58" spans="1:18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40">
        <v>37</v>
      </c>
      <c r="I58" s="41">
        <f t="shared" si="1"/>
        <v>69.183999999999997</v>
      </c>
      <c r="K58" s="6">
        <f t="shared" si="2"/>
        <v>2020.9055555555556</v>
      </c>
      <c r="L58" s="41">
        <f t="shared" si="0"/>
        <v>69.358350000000002</v>
      </c>
      <c r="M58" s="41">
        <f t="shared" si="3"/>
        <v>69.398082196712494</v>
      </c>
      <c r="N58" s="50">
        <f t="shared" si="4"/>
        <v>-3.9732196712492396E-2</v>
      </c>
    </row>
    <row r="59" spans="1:18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40">
        <v>37</v>
      </c>
      <c r="I59" s="41">
        <f t="shared" si="1"/>
        <v>69.183999999999997</v>
      </c>
      <c r="K59" s="6">
        <f t="shared" si="2"/>
        <v>2020.9083333333333</v>
      </c>
      <c r="L59" s="41">
        <f t="shared" si="0"/>
        <v>69.35848</v>
      </c>
      <c r="M59" s="41">
        <f t="shared" si="3"/>
        <v>69.398533284664154</v>
      </c>
      <c r="N59" s="50">
        <f t="shared" si="4"/>
        <v>-4.0053284664153921E-2</v>
      </c>
    </row>
    <row r="60" spans="1:18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40">
        <v>37</v>
      </c>
      <c r="I60" s="41">
        <f t="shared" si="1"/>
        <v>69.183999999999997</v>
      </c>
      <c r="K60" s="6">
        <f t="shared" si="2"/>
        <v>2020.911111111111</v>
      </c>
      <c r="L60" s="41">
        <f t="shared" si="0"/>
        <v>69.358499999999992</v>
      </c>
      <c r="M60" s="41">
        <f t="shared" si="3"/>
        <v>69.398987352848053</v>
      </c>
      <c r="N60" s="50">
        <f t="shared" si="4"/>
        <v>-4.0487352848060709E-2</v>
      </c>
    </row>
    <row r="61" spans="1:18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40">
        <v>37</v>
      </c>
      <c r="I61" s="41">
        <f t="shared" si="1"/>
        <v>69.183999999999997</v>
      </c>
      <c r="K61" s="6">
        <f t="shared" si="2"/>
        <v>2020.9138888888888</v>
      </c>
      <c r="L61" s="41">
        <f t="shared" si="0"/>
        <v>69.35839</v>
      </c>
      <c r="M61" s="41">
        <f t="shared" si="3"/>
        <v>69.399443209171295</v>
      </c>
      <c r="N61" s="50">
        <f t="shared" si="4"/>
        <v>-4.105320917129518E-2</v>
      </c>
    </row>
    <row r="62" spans="1:18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40">
        <v>37</v>
      </c>
      <c r="I62" s="41">
        <f t="shared" si="1"/>
        <v>69.183999999999997</v>
      </c>
      <c r="K62" s="6">
        <f t="shared" si="2"/>
        <v>2020.9166666666667</v>
      </c>
      <c r="L62" s="41">
        <f t="shared" si="0"/>
        <v>69.358139999999992</v>
      </c>
      <c r="M62" s="41">
        <f t="shared" si="3"/>
        <v>69.399901449680328</v>
      </c>
      <c r="N62" s="50">
        <f t="shared" si="4"/>
        <v>-4.1761449680336682E-2</v>
      </c>
    </row>
    <row r="63" spans="1:18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40">
        <v>37</v>
      </c>
      <c r="I63" s="41">
        <f t="shared" si="1"/>
        <v>69.183999999999997</v>
      </c>
      <c r="K63" s="6">
        <f t="shared" si="2"/>
        <v>2020.9194444444445</v>
      </c>
      <c r="L63" s="41">
        <f t="shared" si="0"/>
        <v>69.357770000000002</v>
      </c>
      <c r="M63" s="41">
        <f t="shared" si="3"/>
        <v>69.400361478328705</v>
      </c>
      <c r="N63" s="50">
        <f t="shared" si="4"/>
        <v>-4.2591478328702692E-2</v>
      </c>
    </row>
    <row r="64" spans="1:18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40">
        <v>37</v>
      </c>
      <c r="I64" s="41">
        <f t="shared" si="1"/>
        <v>69.183999999999997</v>
      </c>
      <c r="K64" s="6">
        <f t="shared" si="2"/>
        <v>2020.9222222222222</v>
      </c>
      <c r="L64" s="41">
        <f t="shared" si="0"/>
        <v>69.357320000000001</v>
      </c>
      <c r="M64" s="41">
        <f t="shared" si="3"/>
        <v>69.400824129581451</v>
      </c>
      <c r="N64" s="50">
        <f t="shared" si="4"/>
        <v>-4.3504129581450002E-2</v>
      </c>
    </row>
    <row r="65" spans="1:14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40">
        <v>37</v>
      </c>
      <c r="I65" s="41">
        <f t="shared" si="1"/>
        <v>69.183999999999997</v>
      </c>
      <c r="K65" s="6">
        <f t="shared" si="2"/>
        <v>2020.925</v>
      </c>
      <c r="L65" s="41">
        <f t="shared" si="0"/>
        <v>69.356870000000001</v>
      </c>
      <c r="M65" s="41">
        <f t="shared" si="3"/>
        <v>69.401288449764252</v>
      </c>
      <c r="N65" s="50">
        <f t="shared" si="4"/>
        <v>-4.4418449764251022E-2</v>
      </c>
    </row>
    <row r="66" spans="1:14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40">
        <v>37</v>
      </c>
      <c r="I66" s="41">
        <f t="shared" si="1"/>
        <v>69.183999999999997</v>
      </c>
      <c r="K66" s="6">
        <f t="shared" si="2"/>
        <v>2020.9277777777777</v>
      </c>
      <c r="L66" s="41">
        <f t="shared" ref="L66:L129" si="5">I66-G66</f>
        <v>69.356499999999997</v>
      </c>
      <c r="M66" s="41">
        <f t="shared" si="3"/>
        <v>69.401754558086395</v>
      </c>
      <c r="N66" s="50">
        <f t="shared" si="4"/>
        <v>-4.5254558086398333E-2</v>
      </c>
    </row>
    <row r="67" spans="1:14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2020.9305555555557</v>
      </c>
      <c r="L67" s="41">
        <f t="shared" si="5"/>
        <v>69.356279999999998</v>
      </c>
      <c r="M67" s="41">
        <f t="shared" ref="M67:M130" si="8" xml:space="preserve"> $R$44*POWER(D67,4) + $R$45*POWER(D67,3) + $R$46*POWER(D67,2) + $R$47*D67 +$R$48</f>
        <v>69.402222573757172</v>
      </c>
      <c r="N67" s="50">
        <f t="shared" ref="N67:N130" si="9">L67-M67</f>
        <v>-4.5942573757173477E-2</v>
      </c>
    </row>
    <row r="68" spans="1:14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40">
        <v>37</v>
      </c>
      <c r="I68" s="41">
        <f t="shared" si="6"/>
        <v>69.183999999999997</v>
      </c>
      <c r="K68" s="6">
        <f t="shared" si="7"/>
        <v>2020.9333333333334</v>
      </c>
      <c r="L68" s="41">
        <f t="shared" si="5"/>
        <v>69.356259999999992</v>
      </c>
      <c r="M68" s="41">
        <f t="shared" si="8"/>
        <v>69.402692139148712</v>
      </c>
      <c r="N68" s="50">
        <f t="shared" si="9"/>
        <v>-4.6432139148720353E-2</v>
      </c>
    </row>
    <row r="69" spans="1:14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40">
        <v>37</v>
      </c>
      <c r="I69" s="41">
        <f t="shared" si="6"/>
        <v>69.183999999999997</v>
      </c>
      <c r="K69" s="6">
        <f t="shared" si="7"/>
        <v>2020.9361111111111</v>
      </c>
      <c r="L69" s="41">
        <f t="shared" si="5"/>
        <v>69.356479999999991</v>
      </c>
      <c r="M69" s="41">
        <f t="shared" si="8"/>
        <v>69.403163254261017</v>
      </c>
      <c r="N69" s="50">
        <f t="shared" si="9"/>
        <v>-4.6683254261026264E-2</v>
      </c>
    </row>
    <row r="70" spans="1:14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40">
        <v>37</v>
      </c>
      <c r="I70" s="41">
        <f t="shared" si="6"/>
        <v>69.183999999999997</v>
      </c>
      <c r="K70" s="6">
        <f t="shared" si="7"/>
        <v>2020.9388888888889</v>
      </c>
      <c r="L70" s="41">
        <f t="shared" si="5"/>
        <v>69.356920000000002</v>
      </c>
      <c r="M70" s="41">
        <f t="shared" si="8"/>
        <v>69.403636038303375</v>
      </c>
      <c r="N70" s="50">
        <f t="shared" si="9"/>
        <v>-4.6716038303372898E-2</v>
      </c>
    </row>
    <row r="71" spans="1:14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40">
        <v>37</v>
      </c>
      <c r="I71" s="41">
        <f t="shared" si="6"/>
        <v>69.183999999999997</v>
      </c>
      <c r="K71" s="6">
        <f t="shared" si="7"/>
        <v>2020.9416666666666</v>
      </c>
      <c r="L71" s="41">
        <f t="shared" si="5"/>
        <v>69.357509999999991</v>
      </c>
      <c r="M71" s="41">
        <f t="shared" si="8"/>
        <v>69.404110372066498</v>
      </c>
      <c r="N71" s="50">
        <f t="shared" si="9"/>
        <v>-4.6600372066507134E-2</v>
      </c>
    </row>
    <row r="72" spans="1:14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40">
        <v>37</v>
      </c>
      <c r="I72" s="41">
        <f t="shared" si="6"/>
        <v>69.183999999999997</v>
      </c>
      <c r="K72" s="6">
        <f t="shared" si="7"/>
        <v>2020.9444444444443</v>
      </c>
      <c r="L72" s="41">
        <f t="shared" si="5"/>
        <v>69.358139999999992</v>
      </c>
      <c r="M72" s="41">
        <f t="shared" si="8"/>
        <v>69.404585897922516</v>
      </c>
      <c r="N72" s="50">
        <f t="shared" si="9"/>
        <v>-4.6445897922524182E-2</v>
      </c>
    </row>
    <row r="73" spans="1:14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40">
        <v>37</v>
      </c>
      <c r="I73" s="41">
        <f t="shared" si="6"/>
        <v>69.183999999999997</v>
      </c>
      <c r="K73" s="6">
        <f t="shared" si="7"/>
        <v>2020.9472222222223</v>
      </c>
      <c r="L73" s="41">
        <f t="shared" si="5"/>
        <v>69.358679999999993</v>
      </c>
      <c r="M73" s="41">
        <f t="shared" si="8"/>
        <v>69.40506249666214</v>
      </c>
      <c r="N73" s="50">
        <f t="shared" si="9"/>
        <v>-4.6382496662147332E-2</v>
      </c>
    </row>
    <row r="74" spans="1:14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40">
        <v>37</v>
      </c>
      <c r="I74" s="41">
        <f t="shared" si="6"/>
        <v>69.183999999999997</v>
      </c>
      <c r="K74" s="6">
        <f t="shared" si="7"/>
        <v>2020.95</v>
      </c>
      <c r="L74" s="41">
        <f t="shared" si="5"/>
        <v>69.359020000000001</v>
      </c>
      <c r="M74" s="41">
        <f t="shared" si="8"/>
        <v>69.405540645122528</v>
      </c>
      <c r="N74" s="50">
        <f t="shared" si="9"/>
        <v>-4.6520645122527071E-2</v>
      </c>
    </row>
    <row r="75" spans="1:14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40">
        <v>37</v>
      </c>
      <c r="I75" s="41">
        <f t="shared" si="6"/>
        <v>69.183999999999997</v>
      </c>
      <c r="K75" s="6">
        <f t="shared" si="7"/>
        <v>2020.9527777777778</v>
      </c>
      <c r="L75" s="41">
        <f t="shared" si="5"/>
        <v>69.359120000000004</v>
      </c>
      <c r="M75" s="41">
        <f t="shared" si="8"/>
        <v>69.406019508838654</v>
      </c>
      <c r="N75" s="50">
        <f t="shared" si="9"/>
        <v>-4.689950883864924E-2</v>
      </c>
    </row>
    <row r="76" spans="1:14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40">
        <v>37</v>
      </c>
      <c r="I76" s="41">
        <f t="shared" si="6"/>
        <v>69.183999999999997</v>
      </c>
      <c r="K76" s="6">
        <f t="shared" si="7"/>
        <v>2020.9555555555555</v>
      </c>
      <c r="L76" s="41">
        <f t="shared" si="5"/>
        <v>69.358999999999995</v>
      </c>
      <c r="M76" s="41">
        <f t="shared" si="8"/>
        <v>69.406499922275543</v>
      </c>
      <c r="N76" s="50">
        <f t="shared" si="9"/>
        <v>-4.7499922275548556E-2</v>
      </c>
    </row>
    <row r="77" spans="1:14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40">
        <v>37</v>
      </c>
      <c r="I77" s="41">
        <f t="shared" si="6"/>
        <v>69.183999999999997</v>
      </c>
      <c r="K77" s="6">
        <f t="shared" si="7"/>
        <v>2020.9583333333333</v>
      </c>
      <c r="L77" s="41">
        <f t="shared" si="5"/>
        <v>69.358739999999997</v>
      </c>
      <c r="M77" s="41">
        <f t="shared" si="8"/>
        <v>69.406980574131012</v>
      </c>
      <c r="N77" s="50">
        <f t="shared" si="9"/>
        <v>-4.8240574131014569E-2</v>
      </c>
    </row>
    <row r="78" spans="1:14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40">
        <v>37</v>
      </c>
      <c r="I78" s="41">
        <f t="shared" si="6"/>
        <v>69.183999999999997</v>
      </c>
      <c r="K78" s="6">
        <f t="shared" si="7"/>
        <v>2020.9611111111112</v>
      </c>
      <c r="L78" s="41">
        <f t="shared" si="5"/>
        <v>69.358449999999991</v>
      </c>
      <c r="M78" s="41">
        <f t="shared" si="8"/>
        <v>69.407463133335114</v>
      </c>
      <c r="N78" s="50">
        <f t="shared" si="9"/>
        <v>-4.9013133335122916E-2</v>
      </c>
    </row>
    <row r="79" spans="1:14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40">
        <v>37</v>
      </c>
      <c r="I79" s="41">
        <f t="shared" si="6"/>
        <v>69.183999999999997</v>
      </c>
      <c r="K79" s="6">
        <f t="shared" si="7"/>
        <v>2020.963888888889</v>
      </c>
      <c r="L79" s="41">
        <f t="shared" si="5"/>
        <v>69.358229999999992</v>
      </c>
      <c r="M79" s="41">
        <f t="shared" si="8"/>
        <v>69.407945930957794</v>
      </c>
      <c r="N79" s="50">
        <f t="shared" si="9"/>
        <v>-4.9715930957802357E-2</v>
      </c>
    </row>
    <row r="80" spans="1:14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40">
        <v>37</v>
      </c>
      <c r="I80" s="41">
        <f t="shared" si="6"/>
        <v>69.183999999999997</v>
      </c>
      <c r="K80" s="6">
        <f t="shared" si="7"/>
        <v>2020.9666666666667</v>
      </c>
      <c r="L80" s="41">
        <f t="shared" si="5"/>
        <v>69.358109999999996</v>
      </c>
      <c r="M80" s="41">
        <f t="shared" si="8"/>
        <v>69.408429205417633</v>
      </c>
      <c r="N80" s="50">
        <f t="shared" si="9"/>
        <v>-5.0319205417636681E-2</v>
      </c>
    </row>
    <row r="81" spans="1:14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40">
        <v>37</v>
      </c>
      <c r="I81" s="41">
        <f t="shared" si="6"/>
        <v>69.183999999999997</v>
      </c>
      <c r="K81" s="6">
        <f t="shared" si="7"/>
        <v>2020.9694444444444</v>
      </c>
      <c r="L81" s="41">
        <f t="shared" si="5"/>
        <v>69.358130000000003</v>
      </c>
      <c r="M81" s="41">
        <f t="shared" si="8"/>
        <v>69.408913433551788</v>
      </c>
      <c r="N81" s="50">
        <f t="shared" si="9"/>
        <v>-5.0783433551785606E-2</v>
      </c>
    </row>
    <row r="82" spans="1:14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40">
        <v>37</v>
      </c>
      <c r="I82" s="41">
        <f t="shared" si="6"/>
        <v>69.183999999999997</v>
      </c>
      <c r="K82" s="6">
        <f t="shared" si="7"/>
        <v>2020.9722222222222</v>
      </c>
      <c r="L82" s="41">
        <f t="shared" si="5"/>
        <v>69.358270000000005</v>
      </c>
      <c r="M82" s="41">
        <f t="shared" si="8"/>
        <v>69.409397900104523</v>
      </c>
      <c r="N82" s="50">
        <f t="shared" si="9"/>
        <v>-5.1127900104518176E-2</v>
      </c>
    </row>
    <row r="83" spans="1:14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40">
        <v>37</v>
      </c>
      <c r="I83" s="41">
        <f t="shared" si="6"/>
        <v>69.183999999999997</v>
      </c>
      <c r="K83" s="6">
        <f t="shared" si="7"/>
        <v>2020.9749999999999</v>
      </c>
      <c r="L83" s="41">
        <f t="shared" si="5"/>
        <v>69.358490000000003</v>
      </c>
      <c r="M83" s="41">
        <f t="shared" si="8"/>
        <v>69.409883558750153</v>
      </c>
      <c r="N83" s="50">
        <f t="shared" si="9"/>
        <v>-5.1393558750149282E-2</v>
      </c>
    </row>
    <row r="84" spans="1:14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40">
        <v>37</v>
      </c>
      <c r="I84" s="41">
        <f t="shared" si="6"/>
        <v>69.183999999999997</v>
      </c>
      <c r="K84" s="6">
        <f t="shared" si="7"/>
        <v>2020.9777777777779</v>
      </c>
      <c r="L84" s="41">
        <f t="shared" si="5"/>
        <v>69.358739999999997</v>
      </c>
      <c r="M84" s="41">
        <f t="shared" si="8"/>
        <v>69.410368978977203</v>
      </c>
      <c r="N84" s="50">
        <f t="shared" si="9"/>
        <v>-5.1628978977205975E-2</v>
      </c>
    </row>
    <row r="85" spans="1:14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40">
        <v>37</v>
      </c>
      <c r="I85" s="41">
        <f t="shared" si="6"/>
        <v>69.183999999999997</v>
      </c>
      <c r="K85" s="6">
        <f t="shared" si="7"/>
        <v>2020.9805555555556</v>
      </c>
      <c r="L85" s="41">
        <f t="shared" si="5"/>
        <v>69.358980000000003</v>
      </c>
      <c r="M85" s="41">
        <f t="shared" si="8"/>
        <v>69.410855114459991</v>
      </c>
      <c r="N85" s="50">
        <f t="shared" si="9"/>
        <v>-5.1875114459988936E-2</v>
      </c>
    </row>
    <row r="86" spans="1:14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40">
        <v>37</v>
      </c>
      <c r="I86" s="41">
        <f t="shared" si="6"/>
        <v>69.183999999999997</v>
      </c>
      <c r="K86" s="6">
        <f t="shared" si="7"/>
        <v>2020.9833333333333</v>
      </c>
      <c r="L86" s="41">
        <f t="shared" si="5"/>
        <v>69.359160000000003</v>
      </c>
      <c r="M86" s="41">
        <f t="shared" si="8"/>
        <v>69.411341488361359</v>
      </c>
      <c r="N86" s="50">
        <f t="shared" si="9"/>
        <v>-5.2181488361355832E-2</v>
      </c>
    </row>
    <row r="87" spans="1:14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40">
        <v>37</v>
      </c>
      <c r="I87" s="41">
        <f t="shared" si="6"/>
        <v>69.183999999999997</v>
      </c>
      <c r="K87" s="6">
        <f t="shared" si="7"/>
        <v>2020.9861111111111</v>
      </c>
      <c r="L87" s="41">
        <f t="shared" si="5"/>
        <v>69.359250000000003</v>
      </c>
      <c r="M87" s="41">
        <f t="shared" si="8"/>
        <v>69.411827862262726</v>
      </c>
      <c r="N87" s="50">
        <f t="shared" si="9"/>
        <v>-5.2577862262722874E-2</v>
      </c>
    </row>
    <row r="88" spans="1:14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40">
        <v>37</v>
      </c>
      <c r="I88" s="41">
        <f t="shared" si="6"/>
        <v>69.183999999999997</v>
      </c>
      <c r="K88" s="6">
        <f t="shared" si="7"/>
        <v>2020.9888888888888</v>
      </c>
      <c r="L88" s="41">
        <f t="shared" si="5"/>
        <v>69.359200000000001</v>
      </c>
      <c r="M88" s="41">
        <f t="shared" si="8"/>
        <v>69.412314474582672</v>
      </c>
      <c r="N88" s="50">
        <f t="shared" si="9"/>
        <v>-5.3114474582670823E-2</v>
      </c>
    </row>
    <row r="89" spans="1:14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40">
        <v>37</v>
      </c>
      <c r="I89" s="41">
        <f t="shared" si="6"/>
        <v>69.183999999999997</v>
      </c>
      <c r="K89" s="6">
        <f t="shared" si="7"/>
        <v>2020.9916666666666</v>
      </c>
      <c r="L89" s="41">
        <f t="shared" si="5"/>
        <v>69.359020000000001</v>
      </c>
      <c r="M89" s="41">
        <f t="shared" si="8"/>
        <v>69.412800848484039</v>
      </c>
      <c r="N89" s="50">
        <f t="shared" si="9"/>
        <v>-5.3780848484038302E-2</v>
      </c>
    </row>
    <row r="90" spans="1:14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40">
        <v>37</v>
      </c>
      <c r="I90" s="41">
        <f t="shared" si="6"/>
        <v>69.183999999999997</v>
      </c>
      <c r="K90" s="6">
        <f t="shared" si="7"/>
        <v>2020.9944444444445</v>
      </c>
      <c r="L90" s="41">
        <f t="shared" si="5"/>
        <v>69.358719999999991</v>
      </c>
      <c r="M90" s="41">
        <f t="shared" si="8"/>
        <v>69.413287937641144</v>
      </c>
      <c r="N90" s="50">
        <f t="shared" si="9"/>
        <v>-5.4567937641152753E-2</v>
      </c>
    </row>
    <row r="91" spans="1:14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40">
        <v>37</v>
      </c>
      <c r="I91" s="41">
        <f t="shared" si="6"/>
        <v>69.183999999999997</v>
      </c>
      <c r="K91" s="6">
        <f t="shared" si="7"/>
        <v>2020.9972222222223</v>
      </c>
      <c r="L91" s="41">
        <f t="shared" si="5"/>
        <v>69.358339999999998</v>
      </c>
      <c r="M91" s="41">
        <f t="shared" si="8"/>
        <v>69.413774192333221</v>
      </c>
      <c r="N91" s="50">
        <f t="shared" si="9"/>
        <v>-5.5434192333223109E-2</v>
      </c>
    </row>
    <row r="92" spans="1:14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40">
        <v>37</v>
      </c>
      <c r="I92" s="41">
        <f t="shared" si="6"/>
        <v>69.183999999999997</v>
      </c>
      <c r="K92" s="6">
        <f t="shared" si="7"/>
        <v>2021</v>
      </c>
      <c r="L92" s="41">
        <f t="shared" si="5"/>
        <v>69.357939999999999</v>
      </c>
      <c r="M92" s="41">
        <f t="shared" si="8"/>
        <v>69.414260566234589</v>
      </c>
      <c r="N92" s="50">
        <f t="shared" si="9"/>
        <v>-5.6320566234589364E-2</v>
      </c>
    </row>
    <row r="93" spans="1:14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40">
        <v>37</v>
      </c>
      <c r="I93" s="41">
        <f t="shared" si="6"/>
        <v>69.183999999999997</v>
      </c>
      <c r="K93" s="6">
        <f t="shared" si="7"/>
        <v>2021</v>
      </c>
      <c r="L93" s="41">
        <f t="shared" si="5"/>
        <v>69.357590000000002</v>
      </c>
      <c r="M93" s="41">
        <f t="shared" si="8"/>
        <v>69.414746820926666</v>
      </c>
      <c r="N93" s="50">
        <f t="shared" si="9"/>
        <v>-5.7156820926664409E-2</v>
      </c>
    </row>
    <row r="94" spans="1:14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40">
        <v>37</v>
      </c>
      <c r="I94" s="41">
        <f t="shared" si="6"/>
        <v>69.183999999999997</v>
      </c>
      <c r="K94" s="6">
        <f t="shared" si="7"/>
        <v>2021.0027777777777</v>
      </c>
      <c r="L94" s="41">
        <f t="shared" si="5"/>
        <v>69.357379999999992</v>
      </c>
      <c r="M94" s="41">
        <f t="shared" si="8"/>
        <v>69.415232956409454</v>
      </c>
      <c r="N94" s="50">
        <f t="shared" si="9"/>
        <v>-5.7852956409462308E-2</v>
      </c>
    </row>
    <row r="95" spans="1:14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40">
        <v>37</v>
      </c>
      <c r="I95" s="41">
        <f t="shared" si="6"/>
        <v>69.183999999999997</v>
      </c>
      <c r="K95" s="6">
        <f t="shared" si="7"/>
        <v>2021.0055555555555</v>
      </c>
      <c r="L95" s="41">
        <f t="shared" si="5"/>
        <v>69.357370000000003</v>
      </c>
      <c r="M95" s="41">
        <f t="shared" si="8"/>
        <v>69.415718615055084</v>
      </c>
      <c r="N95" s="50">
        <f t="shared" si="9"/>
        <v>-5.8348615055081154E-2</v>
      </c>
    </row>
    <row r="96" spans="1:14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40">
        <v>37</v>
      </c>
      <c r="I96" s="41">
        <f t="shared" si="6"/>
        <v>69.183999999999997</v>
      </c>
      <c r="K96" s="6">
        <f t="shared" si="7"/>
        <v>2021.0083333333334</v>
      </c>
      <c r="L96" s="41">
        <f t="shared" si="5"/>
        <v>69.357569999999996</v>
      </c>
      <c r="M96" s="41">
        <f t="shared" si="8"/>
        <v>69.416203558444977</v>
      </c>
      <c r="N96" s="50">
        <f t="shared" si="9"/>
        <v>-5.8633558444981304E-2</v>
      </c>
    </row>
    <row r="97" spans="1:14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40">
        <v>37</v>
      </c>
      <c r="I97" s="41">
        <f t="shared" si="6"/>
        <v>69.183999999999997</v>
      </c>
      <c r="K97" s="6">
        <f t="shared" si="7"/>
        <v>2021.0111111111112</v>
      </c>
      <c r="L97" s="41">
        <f t="shared" si="5"/>
        <v>69.357979999999998</v>
      </c>
      <c r="M97" s="41">
        <f t="shared" si="8"/>
        <v>69.416688144207001</v>
      </c>
      <c r="N97" s="50">
        <f t="shared" si="9"/>
        <v>-5.8708144207002988E-2</v>
      </c>
    </row>
    <row r="98" spans="1:14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40">
        <v>37</v>
      </c>
      <c r="I98" s="41">
        <f t="shared" si="6"/>
        <v>69.183999999999997</v>
      </c>
      <c r="K98" s="6">
        <f t="shared" si="7"/>
        <v>2021.0138888888889</v>
      </c>
      <c r="L98" s="41">
        <f t="shared" si="5"/>
        <v>69.358530000000002</v>
      </c>
      <c r="M98" s="41">
        <f t="shared" si="8"/>
        <v>69.417172014713287</v>
      </c>
      <c r="N98" s="50">
        <f t="shared" si="9"/>
        <v>-5.8642014713285562E-2</v>
      </c>
    </row>
    <row r="99" spans="1:14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40">
        <v>37</v>
      </c>
      <c r="I99" s="41">
        <f t="shared" si="6"/>
        <v>69.183999999999997</v>
      </c>
      <c r="K99" s="6">
        <f t="shared" si="7"/>
        <v>2021.0166666666667</v>
      </c>
      <c r="L99" s="41">
        <f t="shared" si="5"/>
        <v>69.359139999999996</v>
      </c>
      <c r="M99" s="41">
        <f t="shared" si="8"/>
        <v>69.417655766010284</v>
      </c>
      <c r="N99" s="50">
        <f t="shared" si="9"/>
        <v>-5.8515766010287962E-2</v>
      </c>
    </row>
    <row r="100" spans="1:14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40">
        <v>37</v>
      </c>
      <c r="I100" s="41">
        <f t="shared" si="6"/>
        <v>69.183999999999997</v>
      </c>
      <c r="K100" s="6">
        <f t="shared" si="7"/>
        <v>2021.0194444444444</v>
      </c>
      <c r="L100" s="41">
        <f t="shared" si="5"/>
        <v>69.359690000000001</v>
      </c>
      <c r="M100" s="41">
        <f t="shared" si="8"/>
        <v>69.418138325214386</v>
      </c>
      <c r="N100" s="50">
        <f t="shared" si="9"/>
        <v>-5.8448325214385477E-2</v>
      </c>
    </row>
    <row r="101" spans="1:14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40">
        <v>37</v>
      </c>
      <c r="I101" s="41">
        <f t="shared" si="6"/>
        <v>69.183999999999997</v>
      </c>
      <c r="K101" s="6">
        <f t="shared" si="7"/>
        <v>2021.0222222222221</v>
      </c>
      <c r="L101" s="41">
        <f t="shared" si="5"/>
        <v>69.360079999999996</v>
      </c>
      <c r="M101" s="41">
        <f t="shared" si="8"/>
        <v>69.41862016916275</v>
      </c>
      <c r="N101" s="50">
        <f t="shared" si="9"/>
        <v>-5.8540169162753841E-2</v>
      </c>
    </row>
    <row r="102" spans="1:14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40">
        <v>37</v>
      </c>
      <c r="I102" s="41">
        <f t="shared" si="6"/>
        <v>69.183999999999997</v>
      </c>
      <c r="K102" s="6">
        <f t="shared" si="7"/>
        <v>2021.0250000000001</v>
      </c>
      <c r="L102" s="41">
        <f t="shared" si="5"/>
        <v>69.360259999999997</v>
      </c>
      <c r="M102" s="41">
        <f t="shared" si="8"/>
        <v>69.419101536273956</v>
      </c>
      <c r="N102" s="50">
        <f t="shared" si="9"/>
        <v>-5.8841536273959605E-2</v>
      </c>
    </row>
    <row r="103" spans="1:14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40">
        <v>37</v>
      </c>
      <c r="I103" s="41">
        <f t="shared" si="6"/>
        <v>69.183999999999997</v>
      </c>
      <c r="K103" s="6">
        <f t="shared" si="7"/>
        <v>2021.0277777777778</v>
      </c>
      <c r="L103" s="41">
        <f t="shared" si="5"/>
        <v>69.360219999999998</v>
      </c>
      <c r="M103" s="41">
        <f t="shared" si="8"/>
        <v>69.419581353664398</v>
      </c>
      <c r="N103" s="50">
        <f t="shared" si="9"/>
        <v>-5.9361353664399985E-2</v>
      </c>
    </row>
    <row r="104" spans="1:14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40">
        <v>37</v>
      </c>
      <c r="I104" s="41">
        <f t="shared" si="6"/>
        <v>69.183999999999997</v>
      </c>
      <c r="K104" s="6">
        <f t="shared" si="7"/>
        <v>2021.0305555555556</v>
      </c>
      <c r="L104" s="41">
        <f t="shared" si="5"/>
        <v>69.360029999999995</v>
      </c>
      <c r="M104" s="41">
        <f t="shared" si="8"/>
        <v>69.420060813426971</v>
      </c>
      <c r="N104" s="50">
        <f t="shared" si="9"/>
        <v>-6.0030813426976692E-2</v>
      </c>
    </row>
    <row r="105" spans="1:14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40">
        <v>37</v>
      </c>
      <c r="I105" s="41">
        <f t="shared" si="6"/>
        <v>69.183999999999997</v>
      </c>
      <c r="K105" s="6">
        <f t="shared" si="7"/>
        <v>2021.0333333333333</v>
      </c>
      <c r="L105" s="41">
        <f t="shared" si="5"/>
        <v>69.359780000000001</v>
      </c>
      <c r="M105" s="41">
        <f t="shared" si="8"/>
        <v>69.420539081096649</v>
      </c>
      <c r="N105" s="50">
        <f t="shared" si="9"/>
        <v>-6.0759081096648515E-2</v>
      </c>
    </row>
    <row r="106" spans="1:14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40">
        <v>37</v>
      </c>
      <c r="I106" s="41">
        <f t="shared" si="6"/>
        <v>69.183999999999997</v>
      </c>
      <c r="K106" s="6">
        <f t="shared" si="7"/>
        <v>2021.036111111111</v>
      </c>
      <c r="L106" s="41">
        <f t="shared" si="5"/>
        <v>69.359560000000002</v>
      </c>
      <c r="M106" s="41">
        <f t="shared" si="8"/>
        <v>69.4210165143013</v>
      </c>
      <c r="N106" s="50">
        <f t="shared" si="9"/>
        <v>-6.1456514301298171E-2</v>
      </c>
    </row>
    <row r="107" spans="1:14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40">
        <v>37</v>
      </c>
      <c r="I107" s="41">
        <f t="shared" si="6"/>
        <v>69.183999999999997</v>
      </c>
      <c r="K107" s="6">
        <f t="shared" si="7"/>
        <v>2021.0388888888888</v>
      </c>
      <c r="L107" s="41">
        <f t="shared" si="5"/>
        <v>69.359439999999992</v>
      </c>
      <c r="M107" s="41">
        <f t="shared" si="8"/>
        <v>69.421492397785187</v>
      </c>
      <c r="N107" s="50">
        <f t="shared" si="9"/>
        <v>-6.2052397785194557E-2</v>
      </c>
    </row>
    <row r="108" spans="1:14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40">
        <v>37</v>
      </c>
      <c r="I108" s="41">
        <f t="shared" si="6"/>
        <v>69.183999999999997</v>
      </c>
      <c r="K108" s="6">
        <f t="shared" si="7"/>
        <v>2021.0416666666667</v>
      </c>
      <c r="L108" s="41">
        <f t="shared" si="5"/>
        <v>69.359449999999995</v>
      </c>
      <c r="M108" s="41">
        <f t="shared" si="8"/>
        <v>69.421967327594757</v>
      </c>
      <c r="N108" s="50">
        <f t="shared" si="9"/>
        <v>-6.2517327594761696E-2</v>
      </c>
    </row>
    <row r="109" spans="1:14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40">
        <v>37</v>
      </c>
      <c r="I109" s="41">
        <f t="shared" si="6"/>
        <v>69.183999999999997</v>
      </c>
      <c r="K109" s="6">
        <f t="shared" si="7"/>
        <v>2021.0444444444445</v>
      </c>
      <c r="L109" s="41">
        <f t="shared" si="5"/>
        <v>69.3596</v>
      </c>
      <c r="M109" s="41">
        <f t="shared" si="8"/>
        <v>69.422441065311432</v>
      </c>
      <c r="N109" s="50">
        <f t="shared" si="9"/>
        <v>-6.2841065311431521E-2</v>
      </c>
    </row>
    <row r="110" spans="1:14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40">
        <v>37</v>
      </c>
      <c r="I110" s="41">
        <f t="shared" si="6"/>
        <v>69.183999999999997</v>
      </c>
      <c r="K110" s="6">
        <f t="shared" si="7"/>
        <v>2021.0472222222222</v>
      </c>
      <c r="L110" s="41">
        <f t="shared" si="5"/>
        <v>69.359740000000002</v>
      </c>
      <c r="M110" s="41">
        <f t="shared" si="8"/>
        <v>69.422913253307343</v>
      </c>
      <c r="N110" s="50">
        <f t="shared" si="9"/>
        <v>-6.317325330734036E-2</v>
      </c>
    </row>
    <row r="111" spans="1:14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40">
        <v>37</v>
      </c>
      <c r="I111" s="41">
        <f t="shared" si="6"/>
        <v>69.183999999999997</v>
      </c>
      <c r="K111" s="6">
        <f t="shared" si="7"/>
        <v>2021.05</v>
      </c>
      <c r="L111" s="41">
        <f t="shared" si="5"/>
        <v>69.359929999999991</v>
      </c>
      <c r="M111" s="41">
        <f t="shared" si="8"/>
        <v>69.423384249210358</v>
      </c>
      <c r="N111" s="50">
        <f t="shared" si="9"/>
        <v>-6.3454249210366243E-2</v>
      </c>
    </row>
    <row r="112" spans="1:14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40">
        <v>37</v>
      </c>
      <c r="I112" s="41">
        <f t="shared" si="6"/>
        <v>69.183999999999997</v>
      </c>
      <c r="K112" s="6">
        <f t="shared" si="7"/>
        <v>2021.0527777777777</v>
      </c>
      <c r="L112" s="41">
        <f t="shared" si="5"/>
        <v>69.360119999999995</v>
      </c>
      <c r="M112" s="41">
        <f t="shared" si="8"/>
        <v>69.42385345697403</v>
      </c>
      <c r="N112" s="50">
        <f t="shared" si="9"/>
        <v>-6.3733456974034652E-2</v>
      </c>
    </row>
    <row r="113" spans="1:14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40">
        <v>37</v>
      </c>
      <c r="I113" s="41">
        <f t="shared" si="6"/>
        <v>69.183999999999997</v>
      </c>
      <c r="K113" s="6">
        <f t="shared" si="7"/>
        <v>2021.0555555555557</v>
      </c>
      <c r="L113" s="41">
        <f t="shared" si="5"/>
        <v>69.36027</v>
      </c>
      <c r="M113" s="41">
        <f t="shared" si="8"/>
        <v>69.424321472644806</v>
      </c>
      <c r="N113" s="50">
        <f t="shared" si="9"/>
        <v>-6.405147264480604E-2</v>
      </c>
    </row>
    <row r="114" spans="1:14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40">
        <v>37</v>
      </c>
      <c r="I114" s="41">
        <f t="shared" si="6"/>
        <v>69.183999999999997</v>
      </c>
      <c r="K114" s="6">
        <f t="shared" si="7"/>
        <v>2021.0583333333334</v>
      </c>
      <c r="L114" s="41">
        <f t="shared" si="5"/>
        <v>69.360320000000002</v>
      </c>
      <c r="M114" s="41">
        <f t="shared" si="8"/>
        <v>69.424787700176239</v>
      </c>
      <c r="N114" s="50">
        <f t="shared" si="9"/>
        <v>-6.4467700176237486E-2</v>
      </c>
    </row>
    <row r="115" spans="1:14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40">
        <v>37</v>
      </c>
      <c r="I115" s="41">
        <f t="shared" si="6"/>
        <v>69.183999999999997</v>
      </c>
      <c r="K115" s="6">
        <f t="shared" si="7"/>
        <v>2021.0611111111111</v>
      </c>
      <c r="L115" s="41">
        <f t="shared" si="5"/>
        <v>69.360259999999997</v>
      </c>
      <c r="M115" s="41">
        <f t="shared" si="8"/>
        <v>69.425252497196198</v>
      </c>
      <c r="N115" s="50">
        <f t="shared" si="9"/>
        <v>-6.4992497196200816E-2</v>
      </c>
    </row>
    <row r="116" spans="1:14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40">
        <v>37</v>
      </c>
      <c r="I116" s="41">
        <f t="shared" si="6"/>
        <v>69.183999999999997</v>
      </c>
      <c r="K116" s="6">
        <f t="shared" si="7"/>
        <v>2021.0638888888889</v>
      </c>
      <c r="L116" s="41">
        <f t="shared" si="5"/>
        <v>69.360069999999993</v>
      </c>
      <c r="M116" s="41">
        <f t="shared" si="8"/>
        <v>69.425715982913971</v>
      </c>
      <c r="N116" s="50">
        <f t="shared" si="9"/>
        <v>-6.5645982913977718E-2</v>
      </c>
    </row>
    <row r="117" spans="1:14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40">
        <v>37</v>
      </c>
      <c r="I117" s="41">
        <f t="shared" si="6"/>
        <v>69.183999999999997</v>
      </c>
      <c r="K117" s="6">
        <f t="shared" si="7"/>
        <v>2021.0666666666666</v>
      </c>
      <c r="L117" s="41">
        <f t="shared" si="5"/>
        <v>69.359759999999994</v>
      </c>
      <c r="M117" s="41">
        <f t="shared" si="8"/>
        <v>69.426177322864532</v>
      </c>
      <c r="N117" s="50">
        <f t="shared" si="9"/>
        <v>-6.6417322864538164E-2</v>
      </c>
    </row>
    <row r="118" spans="1:14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40">
        <v>37</v>
      </c>
      <c r="I118" s="41">
        <f t="shared" si="6"/>
        <v>69.183999999999997</v>
      </c>
      <c r="K118" s="6">
        <f t="shared" si="7"/>
        <v>2021.0694444444443</v>
      </c>
      <c r="L118" s="41">
        <f t="shared" si="5"/>
        <v>69.359380000000002</v>
      </c>
      <c r="M118" s="41">
        <f t="shared" si="8"/>
        <v>69.42663699388504</v>
      </c>
      <c r="N118" s="50">
        <f t="shared" si="9"/>
        <v>-6.7256993885038696E-2</v>
      </c>
    </row>
    <row r="119" spans="1:14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40">
        <v>37</v>
      </c>
      <c r="I119" s="41">
        <f t="shared" si="6"/>
        <v>69.183999999999997</v>
      </c>
      <c r="K119" s="6">
        <f t="shared" si="7"/>
        <v>2021.0722222222223</v>
      </c>
      <c r="L119" s="41">
        <f t="shared" si="5"/>
        <v>69.358969999999999</v>
      </c>
      <c r="M119" s="41">
        <f t="shared" si="8"/>
        <v>69.427094519138336</v>
      </c>
      <c r="N119" s="50">
        <f t="shared" si="9"/>
        <v>-6.8124519138336836E-2</v>
      </c>
    </row>
    <row r="120" spans="1:14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40">
        <v>37</v>
      </c>
      <c r="I120" s="41">
        <f t="shared" si="6"/>
        <v>69.183999999999997</v>
      </c>
      <c r="K120" s="6">
        <f t="shared" si="7"/>
        <v>2021.075</v>
      </c>
      <c r="L120" s="41">
        <f t="shared" si="5"/>
        <v>69.358599999999996</v>
      </c>
      <c r="M120" s="41">
        <f t="shared" si="8"/>
        <v>69.427550375461578</v>
      </c>
      <c r="N120" s="50">
        <f t="shared" si="9"/>
        <v>-6.895037546158278E-2</v>
      </c>
    </row>
    <row r="121" spans="1:14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40">
        <v>37</v>
      </c>
      <c r="I121" s="41">
        <f t="shared" si="6"/>
        <v>69.183999999999997</v>
      </c>
      <c r="K121" s="6">
        <f t="shared" si="7"/>
        <v>2021.0777777777778</v>
      </c>
      <c r="L121" s="41">
        <f t="shared" si="5"/>
        <v>69.358379999999997</v>
      </c>
      <c r="M121" s="41">
        <f t="shared" si="8"/>
        <v>69.428004324436188</v>
      </c>
      <c r="N121" s="50">
        <f t="shared" si="9"/>
        <v>-6.9624324436190932E-2</v>
      </c>
    </row>
    <row r="122" spans="1:14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40">
        <v>37</v>
      </c>
      <c r="I122" s="41">
        <f t="shared" si="6"/>
        <v>69.183999999999997</v>
      </c>
      <c r="K122" s="6">
        <f t="shared" si="7"/>
        <v>2021.0805555555555</v>
      </c>
      <c r="L122" s="41">
        <f t="shared" si="5"/>
        <v>69.35835999999999</v>
      </c>
      <c r="M122" s="41">
        <f t="shared" si="8"/>
        <v>69.428456604480743</v>
      </c>
      <c r="N122" s="50">
        <f t="shared" si="9"/>
        <v>-7.0096604480752944E-2</v>
      </c>
    </row>
    <row r="123" spans="1:14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40">
        <v>37</v>
      </c>
      <c r="I123" s="41">
        <f t="shared" si="6"/>
        <v>69.183999999999997</v>
      </c>
      <c r="K123" s="6">
        <f t="shared" si="7"/>
        <v>2021.0833333333333</v>
      </c>
      <c r="L123" s="41">
        <f t="shared" si="5"/>
        <v>69.358599999999996</v>
      </c>
      <c r="M123" s="41">
        <f t="shared" si="8"/>
        <v>69.428906142711639</v>
      </c>
      <c r="N123" s="50">
        <f t="shared" si="9"/>
        <v>-7.0306142711643815E-2</v>
      </c>
    </row>
    <row r="124" spans="1:14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40">
        <v>37</v>
      </c>
      <c r="I124" s="41">
        <f t="shared" si="6"/>
        <v>69.183999999999997</v>
      </c>
      <c r="K124" s="6">
        <f t="shared" si="7"/>
        <v>2021.0833333333333</v>
      </c>
      <c r="L124" s="41">
        <f t="shared" si="5"/>
        <v>69.359059999999999</v>
      </c>
      <c r="M124" s="41">
        <f t="shared" si="8"/>
        <v>69.429353773593903</v>
      </c>
      <c r="N124" s="50">
        <f t="shared" si="9"/>
        <v>-7.0293773593903097E-2</v>
      </c>
    </row>
    <row r="125" spans="1:14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40">
        <v>37</v>
      </c>
      <c r="I125" s="41">
        <f t="shared" si="6"/>
        <v>69.183999999999997</v>
      </c>
      <c r="K125" s="6">
        <f t="shared" si="7"/>
        <v>2021.0861111111112</v>
      </c>
      <c r="L125" s="41">
        <f t="shared" si="5"/>
        <v>69.359690000000001</v>
      </c>
      <c r="M125" s="41">
        <f t="shared" si="8"/>
        <v>69.429799616336823</v>
      </c>
      <c r="N125" s="50">
        <f t="shared" si="9"/>
        <v>-7.0109616336822E-2</v>
      </c>
    </row>
    <row r="126" spans="1:14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40">
        <v>37</v>
      </c>
      <c r="I126" s="41">
        <f t="shared" si="6"/>
        <v>69.183999999999997</v>
      </c>
      <c r="K126" s="6">
        <f t="shared" si="7"/>
        <v>2021.088888888889</v>
      </c>
      <c r="L126" s="41">
        <f t="shared" si="5"/>
        <v>69.360379999999992</v>
      </c>
      <c r="M126" s="41">
        <f t="shared" si="8"/>
        <v>69.430243074893951</v>
      </c>
      <c r="N126" s="50">
        <f t="shared" si="9"/>
        <v>-6.9863074893959265E-2</v>
      </c>
    </row>
    <row r="127" spans="1:14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40">
        <v>37</v>
      </c>
      <c r="I127" s="41">
        <f t="shared" si="6"/>
        <v>69.183999999999997</v>
      </c>
      <c r="K127" s="6">
        <f t="shared" si="7"/>
        <v>2021.0916666666667</v>
      </c>
      <c r="L127" s="41">
        <f t="shared" si="5"/>
        <v>69.361019999999996</v>
      </c>
      <c r="M127" s="41">
        <f t="shared" si="8"/>
        <v>69.430684149265289</v>
      </c>
      <c r="N127" s="50">
        <f t="shared" si="9"/>
        <v>-6.9664149265292963E-2</v>
      </c>
    </row>
    <row r="128" spans="1:14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40">
        <v>37</v>
      </c>
      <c r="I128" s="41">
        <f t="shared" si="6"/>
        <v>69.183999999999997</v>
      </c>
      <c r="K128" s="6">
        <f t="shared" si="7"/>
        <v>2021.0944444444444</v>
      </c>
      <c r="L128" s="41">
        <f t="shared" si="5"/>
        <v>69.361519999999999</v>
      </c>
      <c r="M128" s="41">
        <f t="shared" si="8"/>
        <v>69.431123077869415</v>
      </c>
      <c r="N128" s="50">
        <f t="shared" si="9"/>
        <v>-6.9603077869416552E-2</v>
      </c>
    </row>
    <row r="129" spans="1:14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40">
        <v>37</v>
      </c>
      <c r="I129" s="41">
        <f t="shared" si="6"/>
        <v>69.183999999999997</v>
      </c>
      <c r="K129" s="6">
        <f t="shared" si="7"/>
        <v>2021.0972222222222</v>
      </c>
      <c r="L129" s="41">
        <f t="shared" si="5"/>
        <v>69.361809999999991</v>
      </c>
      <c r="M129" s="41">
        <f t="shared" si="8"/>
        <v>69.43155962228775</v>
      </c>
      <c r="N129" s="50">
        <f t="shared" si="9"/>
        <v>-6.9749622287758939E-2</v>
      </c>
    </row>
    <row r="130" spans="1:14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40">
        <v>37</v>
      </c>
      <c r="I130" s="41">
        <f t="shared" si="6"/>
        <v>69.183999999999997</v>
      </c>
      <c r="K130" s="6">
        <f t="shared" si="7"/>
        <v>2021.1</v>
      </c>
      <c r="L130" s="41">
        <f t="shared" ref="L130:L193" si="10">I130-G130</f>
        <v>69.361879999999999</v>
      </c>
      <c r="M130" s="41">
        <f t="shared" si="8"/>
        <v>69.431993544101715</v>
      </c>
      <c r="N130" s="50">
        <f t="shared" si="9"/>
        <v>-7.0113544101715775E-2</v>
      </c>
    </row>
    <row r="131" spans="1:14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41">
        <f t="shared" si="10"/>
        <v>69.361800000000002</v>
      </c>
      <c r="M131" s="41">
        <f t="shared" ref="M131:M194" si="13" xml:space="preserve"> $R$44*POWER(D131,4) + $R$45*POWER(D131,3) + $R$46*POWER(D131,2) + $R$47*D131 +$R$48</f>
        <v>69.432425320148468</v>
      </c>
      <c r="N131" s="50">
        <f t="shared" ref="N131:N194" si="14">L131-M131</f>
        <v>-7.0625320148465676E-2</v>
      </c>
    </row>
    <row r="132" spans="1:14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40">
        <v>37</v>
      </c>
      <c r="I132" s="41">
        <f t="shared" si="11"/>
        <v>69.183999999999997</v>
      </c>
      <c r="K132" s="6">
        <f t="shared" si="12"/>
        <v>2021.1055555555556</v>
      </c>
      <c r="L132" s="41">
        <f t="shared" si="10"/>
        <v>69.361639999999994</v>
      </c>
      <c r="M132" s="41">
        <f t="shared" si="13"/>
        <v>69.432854473590851</v>
      </c>
      <c r="N132" s="50">
        <f t="shared" si="14"/>
        <v>-7.1214473590856642E-2</v>
      </c>
    </row>
    <row r="133" spans="1:14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40">
        <v>37</v>
      </c>
      <c r="I133" s="41">
        <f t="shared" si="11"/>
        <v>69.183999999999997</v>
      </c>
      <c r="K133" s="6">
        <f t="shared" si="12"/>
        <v>2021.1083333333333</v>
      </c>
      <c r="L133" s="41">
        <f t="shared" si="10"/>
        <v>69.361509999999996</v>
      </c>
      <c r="M133" s="41">
        <f t="shared" si="13"/>
        <v>69.433280766010284</v>
      </c>
      <c r="N133" s="50">
        <f t="shared" si="14"/>
        <v>-7.1770766010288867E-2</v>
      </c>
    </row>
    <row r="134" spans="1:14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40">
        <v>37</v>
      </c>
      <c r="I134" s="41">
        <f t="shared" si="11"/>
        <v>69.183999999999997</v>
      </c>
      <c r="K134" s="6">
        <f t="shared" si="12"/>
        <v>2021.1111111111111</v>
      </c>
      <c r="L134" s="41">
        <f t="shared" si="10"/>
        <v>69.361469999999997</v>
      </c>
      <c r="M134" s="41">
        <f t="shared" si="13"/>
        <v>69.433705151081085</v>
      </c>
      <c r="N134" s="50">
        <f t="shared" si="14"/>
        <v>-7.2235151081088134E-2</v>
      </c>
    </row>
    <row r="135" spans="1:14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40">
        <v>37</v>
      </c>
      <c r="I135" s="41">
        <f t="shared" si="11"/>
        <v>69.183999999999997</v>
      </c>
      <c r="K135" s="6">
        <f t="shared" si="12"/>
        <v>2021.1138888888888</v>
      </c>
      <c r="L135" s="41">
        <f t="shared" si="10"/>
        <v>69.361580000000004</v>
      </c>
      <c r="M135" s="41">
        <f t="shared" si="13"/>
        <v>69.434126436710358</v>
      </c>
      <c r="N135" s="50">
        <f t="shared" si="14"/>
        <v>-7.2546436710354101E-2</v>
      </c>
    </row>
    <row r="136" spans="1:14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40">
        <v>37</v>
      </c>
      <c r="I136" s="41">
        <f t="shared" si="11"/>
        <v>69.183999999999997</v>
      </c>
      <c r="K136" s="6">
        <f t="shared" si="12"/>
        <v>2021.1166666666666</v>
      </c>
      <c r="L136" s="41">
        <f t="shared" si="10"/>
        <v>69.361859999999993</v>
      </c>
      <c r="M136" s="41">
        <f t="shared" si="13"/>
        <v>69.43454509973526</v>
      </c>
      <c r="N136" s="50">
        <f t="shared" si="14"/>
        <v>-7.2685099735267045E-2</v>
      </c>
    </row>
    <row r="137" spans="1:14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40">
        <v>37</v>
      </c>
      <c r="I137" s="41">
        <f t="shared" si="11"/>
        <v>69.183999999999997</v>
      </c>
      <c r="K137" s="6">
        <f t="shared" si="12"/>
        <v>2021.1194444444445</v>
      </c>
      <c r="L137" s="41">
        <f t="shared" si="10"/>
        <v>69.362259999999992</v>
      </c>
      <c r="M137" s="41">
        <f t="shared" si="13"/>
        <v>69.434960782527924</v>
      </c>
      <c r="N137" s="50">
        <f t="shared" si="14"/>
        <v>-7.2700782527931551E-2</v>
      </c>
    </row>
    <row r="138" spans="1:14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40">
        <v>37</v>
      </c>
      <c r="I138" s="41">
        <f t="shared" si="11"/>
        <v>69.183999999999997</v>
      </c>
      <c r="K138" s="6">
        <f t="shared" si="12"/>
        <v>2021.1222222222223</v>
      </c>
      <c r="L138" s="41">
        <f t="shared" si="10"/>
        <v>69.362749999999991</v>
      </c>
      <c r="M138" s="41">
        <f t="shared" si="13"/>
        <v>69.435373961925507</v>
      </c>
      <c r="N138" s="50">
        <f t="shared" si="14"/>
        <v>-7.2623961925515346E-2</v>
      </c>
    </row>
    <row r="139" spans="1:14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40">
        <v>37</v>
      </c>
      <c r="I139" s="41">
        <f t="shared" si="11"/>
        <v>69.183999999999997</v>
      </c>
      <c r="K139" s="6">
        <f t="shared" si="12"/>
        <v>2021.125</v>
      </c>
      <c r="L139" s="41">
        <f t="shared" si="10"/>
        <v>69.363259999999997</v>
      </c>
      <c r="M139" s="41">
        <f t="shared" si="13"/>
        <v>69.43578439950943</v>
      </c>
      <c r="N139" s="50">
        <f t="shared" si="14"/>
        <v>-7.2524399509433124E-2</v>
      </c>
    </row>
    <row r="140" spans="1:14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40">
        <v>37</v>
      </c>
      <c r="I140" s="41">
        <f t="shared" si="11"/>
        <v>69.183999999999997</v>
      </c>
      <c r="K140" s="6">
        <f t="shared" si="12"/>
        <v>2021.1277777777777</v>
      </c>
      <c r="L140" s="41">
        <f t="shared" si="10"/>
        <v>69.363739999999993</v>
      </c>
      <c r="M140" s="41">
        <f t="shared" si="13"/>
        <v>69.436191856861115</v>
      </c>
      <c r="N140" s="50">
        <f t="shared" si="14"/>
        <v>-7.2451856861121655E-2</v>
      </c>
    </row>
    <row r="141" spans="1:14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40">
        <v>37</v>
      </c>
      <c r="I141" s="41">
        <f t="shared" si="11"/>
        <v>69.183999999999997</v>
      </c>
      <c r="K141" s="6">
        <f t="shared" si="12"/>
        <v>2021.1305555555555</v>
      </c>
      <c r="L141" s="41">
        <f t="shared" si="10"/>
        <v>69.364139999999992</v>
      </c>
      <c r="M141" s="41">
        <f t="shared" si="13"/>
        <v>69.43659645318985</v>
      </c>
      <c r="N141" s="50">
        <f t="shared" si="14"/>
        <v>-7.2456453189857939E-2</v>
      </c>
    </row>
    <row r="142" spans="1:14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40">
        <v>37</v>
      </c>
      <c r="I142" s="41">
        <f t="shared" si="11"/>
        <v>69.183999999999997</v>
      </c>
      <c r="K142" s="6">
        <f t="shared" si="12"/>
        <v>2021.1333333333334</v>
      </c>
      <c r="L142" s="41">
        <f t="shared" si="10"/>
        <v>69.364419999999996</v>
      </c>
      <c r="M142" s="41">
        <f t="shared" si="13"/>
        <v>69.436998069286346</v>
      </c>
      <c r="N142" s="50">
        <f t="shared" si="14"/>
        <v>-7.257806928635091E-2</v>
      </c>
    </row>
    <row r="143" spans="1:14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40">
        <v>37</v>
      </c>
      <c r="I143" s="41">
        <f t="shared" si="11"/>
        <v>69.183999999999997</v>
      </c>
      <c r="K143" s="6">
        <f t="shared" si="12"/>
        <v>2021.1361111111112</v>
      </c>
      <c r="L143" s="41">
        <f t="shared" si="10"/>
        <v>69.364580000000004</v>
      </c>
      <c r="M143" s="41">
        <f t="shared" si="13"/>
        <v>69.437396824359894</v>
      </c>
      <c r="N143" s="50">
        <f t="shared" si="14"/>
        <v>-7.281682435989012E-2</v>
      </c>
    </row>
    <row r="144" spans="1:14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40">
        <v>37</v>
      </c>
      <c r="I144" s="41">
        <f t="shared" si="11"/>
        <v>69.183999999999997</v>
      </c>
      <c r="K144" s="6">
        <f t="shared" si="12"/>
        <v>2021.1388888888889</v>
      </c>
      <c r="L144" s="41">
        <f t="shared" si="10"/>
        <v>69.364620000000002</v>
      </c>
      <c r="M144" s="41">
        <f t="shared" si="13"/>
        <v>69.437792241573334</v>
      </c>
      <c r="N144" s="50">
        <f t="shared" si="14"/>
        <v>-7.3172241573331576E-2</v>
      </c>
    </row>
    <row r="145" spans="1:14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40">
        <v>37</v>
      </c>
      <c r="I145" s="41">
        <f t="shared" si="11"/>
        <v>69.183999999999997</v>
      </c>
      <c r="K145" s="6">
        <f t="shared" si="12"/>
        <v>2021.1416666666667</v>
      </c>
      <c r="L145" s="41">
        <f t="shared" si="10"/>
        <v>69.364570000000001</v>
      </c>
      <c r="M145" s="41">
        <f t="shared" si="13"/>
        <v>69.438184916973114</v>
      </c>
      <c r="N145" s="50">
        <f t="shared" si="14"/>
        <v>-7.3614916973113509E-2</v>
      </c>
    </row>
    <row r="146" spans="1:14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40">
        <v>37</v>
      </c>
      <c r="I146" s="41">
        <f t="shared" si="11"/>
        <v>69.183999999999997</v>
      </c>
      <c r="K146" s="6">
        <f t="shared" si="12"/>
        <v>2021.1444444444444</v>
      </c>
      <c r="L146" s="41">
        <f t="shared" si="10"/>
        <v>69.364469999999997</v>
      </c>
      <c r="M146" s="41">
        <f t="shared" si="13"/>
        <v>69.438574373722076</v>
      </c>
      <c r="N146" s="50">
        <f t="shared" si="14"/>
        <v>-7.4104373722079231E-2</v>
      </c>
    </row>
    <row r="147" spans="1:14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40">
        <v>37</v>
      </c>
      <c r="I147" s="41">
        <f t="shared" si="11"/>
        <v>69.183999999999997</v>
      </c>
      <c r="K147" s="6">
        <f t="shared" si="12"/>
        <v>2021.1472222222221</v>
      </c>
      <c r="L147" s="41">
        <f t="shared" si="10"/>
        <v>69.364400000000003</v>
      </c>
      <c r="M147" s="41">
        <f t="shared" si="13"/>
        <v>69.438960373401642</v>
      </c>
      <c r="N147" s="50">
        <f t="shared" si="14"/>
        <v>-7.4560373401638458E-2</v>
      </c>
    </row>
    <row r="148" spans="1:14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40">
        <v>37</v>
      </c>
      <c r="I148" s="41">
        <f t="shared" si="11"/>
        <v>69.183999999999997</v>
      </c>
      <c r="K148" s="6">
        <f t="shared" si="12"/>
        <v>2021.15</v>
      </c>
      <c r="L148" s="41">
        <f t="shared" si="10"/>
        <v>69.364440000000002</v>
      </c>
      <c r="M148" s="41">
        <f t="shared" si="13"/>
        <v>69.439343631267548</v>
      </c>
      <c r="N148" s="50">
        <f t="shared" si="14"/>
        <v>-7.4903631267545734E-2</v>
      </c>
    </row>
    <row r="149" spans="1:14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40">
        <v>37</v>
      </c>
      <c r="I149" s="41">
        <f t="shared" si="11"/>
        <v>69.183999999999997</v>
      </c>
      <c r="K149" s="6">
        <f t="shared" si="12"/>
        <v>2021.1527777777778</v>
      </c>
      <c r="L149" s="41">
        <f t="shared" si="10"/>
        <v>69.364689999999996</v>
      </c>
      <c r="M149" s="41">
        <f t="shared" si="13"/>
        <v>69.439723074436188</v>
      </c>
      <c r="N149" s="50">
        <f t="shared" si="14"/>
        <v>-7.5033074436191782E-2</v>
      </c>
    </row>
    <row r="150" spans="1:14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40">
        <v>37</v>
      </c>
      <c r="I150" s="41">
        <f t="shared" si="11"/>
        <v>69.183999999999997</v>
      </c>
      <c r="K150" s="6">
        <f t="shared" si="12"/>
        <v>2021.1555555555556</v>
      </c>
      <c r="L150" s="41">
        <f t="shared" si="10"/>
        <v>69.365189999999998</v>
      </c>
      <c r="M150" s="41">
        <f t="shared" si="13"/>
        <v>69.440100252628326</v>
      </c>
      <c r="N150" s="50">
        <f t="shared" si="14"/>
        <v>-7.4910252628328067E-2</v>
      </c>
    </row>
    <row r="151" spans="1:14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40">
        <v>37</v>
      </c>
      <c r="I151" s="41">
        <f t="shared" si="11"/>
        <v>69.183999999999997</v>
      </c>
      <c r="K151" s="6">
        <f t="shared" si="12"/>
        <v>2021.1583333333333</v>
      </c>
      <c r="L151" s="41">
        <f t="shared" si="10"/>
        <v>69.365970000000004</v>
      </c>
      <c r="M151" s="41">
        <f t="shared" si="13"/>
        <v>69.440473020076752</v>
      </c>
      <c r="N151" s="50">
        <f t="shared" si="14"/>
        <v>-7.4503020076747362E-2</v>
      </c>
    </row>
    <row r="152" spans="1:14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40">
        <v>37</v>
      </c>
      <c r="I152" s="41">
        <f t="shared" si="11"/>
        <v>69.183999999999997</v>
      </c>
      <c r="K152" s="6">
        <f t="shared" si="12"/>
        <v>2021.1666666666667</v>
      </c>
      <c r="L152" s="41">
        <f t="shared" si="10"/>
        <v>69.366969999999995</v>
      </c>
      <c r="M152" s="41">
        <f t="shared" si="13"/>
        <v>69.440843164920807</v>
      </c>
      <c r="N152" s="50">
        <f t="shared" si="14"/>
        <v>-7.3873164920811973E-2</v>
      </c>
    </row>
    <row r="153" spans="1:14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40">
        <v>37</v>
      </c>
      <c r="I153" s="41">
        <f t="shared" si="11"/>
        <v>69.183999999999997</v>
      </c>
      <c r="K153" s="6">
        <f t="shared" si="12"/>
        <v>2021.1694444444445</v>
      </c>
      <c r="L153" s="41">
        <f t="shared" si="10"/>
        <v>69.368070000000003</v>
      </c>
      <c r="M153" s="41">
        <f t="shared" si="13"/>
        <v>69.441209495067596</v>
      </c>
      <c r="N153" s="50">
        <f t="shared" si="14"/>
        <v>-7.313949506759343E-2</v>
      </c>
    </row>
    <row r="154" spans="1:14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40">
        <v>37</v>
      </c>
      <c r="I154" s="41">
        <f t="shared" si="11"/>
        <v>69.183999999999997</v>
      </c>
      <c r="K154" s="6">
        <f t="shared" si="12"/>
        <v>2021.1722222222222</v>
      </c>
      <c r="L154" s="41">
        <f t="shared" si="10"/>
        <v>69.369140000000002</v>
      </c>
      <c r="M154" s="41">
        <f t="shared" si="13"/>
        <v>69.441572725772858</v>
      </c>
      <c r="N154" s="50">
        <f t="shared" si="14"/>
        <v>-7.2432725772856088E-2</v>
      </c>
    </row>
    <row r="155" spans="1:14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40">
        <v>37</v>
      </c>
      <c r="I155" s="41">
        <f t="shared" si="11"/>
        <v>69.183999999999997</v>
      </c>
      <c r="K155" s="6">
        <f t="shared" si="12"/>
        <v>2021.175</v>
      </c>
      <c r="L155" s="41">
        <f t="shared" si="10"/>
        <v>69.370059999999995</v>
      </c>
      <c r="M155" s="41">
        <f t="shared" si="13"/>
        <v>69.441932618618011</v>
      </c>
      <c r="N155" s="50">
        <f t="shared" si="14"/>
        <v>-7.1872618618016304E-2</v>
      </c>
    </row>
    <row r="156" spans="1:14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40">
        <v>37</v>
      </c>
      <c r="I156" s="41">
        <f t="shared" si="11"/>
        <v>69.183999999999997</v>
      </c>
      <c r="K156" s="6">
        <f t="shared" si="12"/>
        <v>2021.1777777777777</v>
      </c>
      <c r="L156" s="41">
        <f t="shared" si="10"/>
        <v>69.370760000000004</v>
      </c>
      <c r="M156" s="41">
        <f t="shared" si="13"/>
        <v>69.4422886967659</v>
      </c>
      <c r="N156" s="50">
        <f t="shared" si="14"/>
        <v>-7.1528696765895461E-2</v>
      </c>
    </row>
    <row r="157" spans="1:14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40">
        <v>37</v>
      </c>
      <c r="I157" s="41">
        <f t="shared" si="11"/>
        <v>69.183999999999997</v>
      </c>
      <c r="K157" s="6">
        <f t="shared" si="12"/>
        <v>2021.1805555555557</v>
      </c>
      <c r="L157" s="41">
        <f t="shared" si="10"/>
        <v>69.371229999999997</v>
      </c>
      <c r="M157" s="41">
        <f t="shared" si="13"/>
        <v>69.44264155626297</v>
      </c>
      <c r="N157" s="50">
        <f t="shared" si="14"/>
        <v>-7.1411556262972908E-2</v>
      </c>
    </row>
    <row r="158" spans="1:14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40">
        <v>37</v>
      </c>
      <c r="I158" s="41">
        <f t="shared" si="11"/>
        <v>69.183999999999997</v>
      </c>
      <c r="K158" s="6">
        <f t="shared" si="12"/>
        <v>2021.1833333333334</v>
      </c>
      <c r="L158" s="41">
        <f t="shared" si="10"/>
        <v>69.371499999999997</v>
      </c>
      <c r="M158" s="41">
        <f t="shared" si="13"/>
        <v>69.442990601062775</v>
      </c>
      <c r="N158" s="50">
        <f t="shared" si="14"/>
        <v>-7.1490601062777159E-2</v>
      </c>
    </row>
    <row r="159" spans="1:14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40">
        <v>37</v>
      </c>
      <c r="I159" s="41">
        <f t="shared" si="11"/>
        <v>69.183999999999997</v>
      </c>
      <c r="K159" s="6">
        <f t="shared" si="12"/>
        <v>2021.1861111111111</v>
      </c>
      <c r="L159" s="41">
        <f t="shared" si="10"/>
        <v>69.371659999999991</v>
      </c>
      <c r="M159" s="41">
        <f t="shared" si="13"/>
        <v>69.443336308002472</v>
      </c>
      <c r="N159" s="50">
        <f t="shared" si="14"/>
        <v>-7.1676308002480482E-2</v>
      </c>
    </row>
    <row r="160" spans="1:14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40">
        <v>37</v>
      </c>
      <c r="I160" s="41">
        <f t="shared" si="11"/>
        <v>69.183999999999997</v>
      </c>
      <c r="K160" s="6">
        <f t="shared" si="12"/>
        <v>2021.1888888888889</v>
      </c>
      <c r="L160" s="41">
        <f t="shared" si="10"/>
        <v>69.37182</v>
      </c>
      <c r="M160" s="41">
        <f t="shared" si="13"/>
        <v>69.443678200244904</v>
      </c>
      <c r="N160" s="50">
        <f t="shared" si="14"/>
        <v>-7.1858200244903969E-2</v>
      </c>
    </row>
    <row r="161" spans="1:14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40">
        <v>37</v>
      </c>
      <c r="I161" s="41">
        <f t="shared" si="11"/>
        <v>69.183999999999997</v>
      </c>
      <c r="K161" s="6">
        <f t="shared" si="12"/>
        <v>2021.1916666666666</v>
      </c>
      <c r="L161" s="41">
        <f t="shared" si="10"/>
        <v>69.372059999999991</v>
      </c>
      <c r="M161" s="41">
        <f t="shared" si="13"/>
        <v>69.444016516208649</v>
      </c>
      <c r="N161" s="50">
        <f t="shared" si="14"/>
        <v>-7.1956516208658172E-2</v>
      </c>
    </row>
    <row r="162" spans="1:14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40">
        <v>37</v>
      </c>
      <c r="I162" s="41">
        <f t="shared" si="11"/>
        <v>69.183999999999997</v>
      </c>
      <c r="K162" s="6">
        <f t="shared" si="12"/>
        <v>2021.1944444444443</v>
      </c>
      <c r="L162" s="41">
        <f t="shared" si="10"/>
        <v>69.372429999999994</v>
      </c>
      <c r="M162" s="41">
        <f t="shared" si="13"/>
        <v>69.444351255893707</v>
      </c>
      <c r="N162" s="50">
        <f t="shared" si="14"/>
        <v>-7.192125589371301E-2</v>
      </c>
    </row>
    <row r="163" spans="1:14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40">
        <v>37</v>
      </c>
      <c r="I163" s="41">
        <f t="shared" si="11"/>
        <v>69.183999999999997</v>
      </c>
      <c r="K163" s="6">
        <f t="shared" si="12"/>
        <v>2021.1972222222223</v>
      </c>
      <c r="L163" s="41">
        <f t="shared" si="10"/>
        <v>69.372969999999995</v>
      </c>
      <c r="M163" s="41">
        <f t="shared" si="13"/>
        <v>69.4446821808815</v>
      </c>
      <c r="N163" s="50">
        <f t="shared" si="14"/>
        <v>-7.1712180881505105E-2</v>
      </c>
    </row>
    <row r="164" spans="1:14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40">
        <v>37</v>
      </c>
      <c r="I164" s="41">
        <f t="shared" si="11"/>
        <v>69.183999999999997</v>
      </c>
      <c r="K164" s="6">
        <f t="shared" si="12"/>
        <v>2021.2</v>
      </c>
      <c r="L164" s="41">
        <f t="shared" si="10"/>
        <v>69.373649999999998</v>
      </c>
      <c r="M164" s="41">
        <f t="shared" si="13"/>
        <v>69.445009529590607</v>
      </c>
      <c r="N164" s="50">
        <f t="shared" si="14"/>
        <v>-7.1359529590608872E-2</v>
      </c>
    </row>
    <row r="165" spans="1:14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40">
        <v>37</v>
      </c>
      <c r="I165" s="41">
        <f t="shared" si="11"/>
        <v>69.183999999999997</v>
      </c>
      <c r="K165" s="6">
        <f t="shared" si="12"/>
        <v>2021.2027777777778</v>
      </c>
      <c r="L165" s="41">
        <f t="shared" si="10"/>
        <v>69.374430000000004</v>
      </c>
      <c r="M165" s="41">
        <f t="shared" si="13"/>
        <v>69.445332825183868</v>
      </c>
      <c r="N165" s="50">
        <f t="shared" si="14"/>
        <v>-7.0902825183864593E-2</v>
      </c>
    </row>
    <row r="166" spans="1:14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40">
        <v>37</v>
      </c>
      <c r="I166" s="41">
        <f t="shared" si="11"/>
        <v>69.183999999999997</v>
      </c>
      <c r="K166" s="6">
        <f t="shared" si="12"/>
        <v>2021.2055555555555</v>
      </c>
      <c r="L166" s="41">
        <f t="shared" si="10"/>
        <v>69.375259999999997</v>
      </c>
      <c r="M166" s="41">
        <f t="shared" si="13"/>
        <v>69.445652544498444</v>
      </c>
      <c r="N166" s="50">
        <f t="shared" si="14"/>
        <v>-7.0392544498446341E-2</v>
      </c>
    </row>
    <row r="167" spans="1:14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40">
        <v>37</v>
      </c>
      <c r="I167" s="41">
        <f t="shared" si="11"/>
        <v>69.183999999999997</v>
      </c>
      <c r="K167" s="6">
        <f t="shared" si="12"/>
        <v>2021.2083333333333</v>
      </c>
      <c r="L167" s="41">
        <f t="shared" si="10"/>
        <v>69.376080000000002</v>
      </c>
      <c r="M167" s="41">
        <f t="shared" si="13"/>
        <v>69.445968568325043</v>
      </c>
      <c r="N167" s="50">
        <f t="shared" si="14"/>
        <v>-6.9888568325040978E-2</v>
      </c>
    </row>
    <row r="168" spans="1:14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40">
        <v>37</v>
      </c>
      <c r="I168" s="41">
        <f t="shared" si="11"/>
        <v>69.183999999999997</v>
      </c>
      <c r="K168" s="6">
        <f t="shared" si="12"/>
        <v>2021.2111111111112</v>
      </c>
      <c r="L168" s="41">
        <f t="shared" si="10"/>
        <v>69.376819999999995</v>
      </c>
      <c r="M168" s="41">
        <f t="shared" si="13"/>
        <v>69.446280300617218</v>
      </c>
      <c r="N168" s="50">
        <f t="shared" si="14"/>
        <v>-6.946030061722297E-2</v>
      </c>
    </row>
    <row r="169" spans="1:14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40">
        <v>37</v>
      </c>
      <c r="I169" s="41">
        <f t="shared" si="11"/>
        <v>69.183999999999997</v>
      </c>
      <c r="K169" s="6">
        <f t="shared" si="12"/>
        <v>2021.213888888889</v>
      </c>
      <c r="L169" s="41">
        <f t="shared" si="10"/>
        <v>69.377439999999993</v>
      </c>
      <c r="M169" s="41">
        <f t="shared" si="13"/>
        <v>69.446588814258575</v>
      </c>
      <c r="N169" s="50">
        <f t="shared" si="14"/>
        <v>-6.9148814258582547E-2</v>
      </c>
    </row>
    <row r="170" spans="1:14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40">
        <v>37</v>
      </c>
      <c r="I170" s="41">
        <f t="shared" si="11"/>
        <v>69.183999999999997</v>
      </c>
      <c r="K170" s="6">
        <f t="shared" si="12"/>
        <v>2021.2166666666667</v>
      </c>
      <c r="L170" s="41">
        <f t="shared" si="10"/>
        <v>69.377929999999992</v>
      </c>
      <c r="M170" s="41">
        <f t="shared" si="13"/>
        <v>69.446893036365509</v>
      </c>
      <c r="N170" s="50">
        <f t="shared" si="14"/>
        <v>-6.8963036365516928E-2</v>
      </c>
    </row>
    <row r="171" spans="1:14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40">
        <v>37</v>
      </c>
      <c r="I171" s="41">
        <f t="shared" si="11"/>
        <v>69.183999999999997</v>
      </c>
      <c r="K171" s="6">
        <f t="shared" si="12"/>
        <v>2021.2194444444444</v>
      </c>
      <c r="L171" s="41">
        <f t="shared" si="10"/>
        <v>69.378280000000004</v>
      </c>
      <c r="M171" s="41">
        <f t="shared" si="13"/>
        <v>69.447193324565887</v>
      </c>
      <c r="N171" s="50">
        <f t="shared" si="14"/>
        <v>-6.8913324565883727E-2</v>
      </c>
    </row>
    <row r="172" spans="1:14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40">
        <v>37</v>
      </c>
      <c r="I172" s="41">
        <f t="shared" si="11"/>
        <v>69.183999999999997</v>
      </c>
      <c r="K172" s="6">
        <f t="shared" si="12"/>
        <v>2021.2222222222222</v>
      </c>
      <c r="L172" s="41">
        <f t="shared" si="10"/>
        <v>69.378509999999991</v>
      </c>
      <c r="M172" s="41">
        <f t="shared" si="13"/>
        <v>69.447489440441132</v>
      </c>
      <c r="N172" s="50">
        <f t="shared" si="14"/>
        <v>-6.8979440441140127E-2</v>
      </c>
    </row>
    <row r="173" spans="1:14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40">
        <v>37</v>
      </c>
      <c r="I173" s="41">
        <f t="shared" si="11"/>
        <v>69.183999999999997</v>
      </c>
      <c r="K173" s="6">
        <f t="shared" si="12"/>
        <v>2021.2249999999999</v>
      </c>
      <c r="L173" s="41">
        <f t="shared" si="10"/>
        <v>69.37867</v>
      </c>
      <c r="M173" s="41">
        <f t="shared" si="13"/>
        <v>69.4477818608284</v>
      </c>
      <c r="N173" s="50">
        <f t="shared" si="14"/>
        <v>-6.911186082840004E-2</v>
      </c>
    </row>
    <row r="174" spans="1:14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40">
        <v>37</v>
      </c>
      <c r="I174" s="41">
        <f t="shared" si="11"/>
        <v>69.183999999999997</v>
      </c>
      <c r="K174" s="6">
        <f t="shared" si="12"/>
        <v>2021.2277777777779</v>
      </c>
      <c r="L174" s="41">
        <f t="shared" si="10"/>
        <v>69.37881999999999</v>
      </c>
      <c r="M174" s="41">
        <f t="shared" si="13"/>
        <v>69.448070228099823</v>
      </c>
      <c r="N174" s="50">
        <f t="shared" si="14"/>
        <v>-6.9250228099832611E-2</v>
      </c>
    </row>
    <row r="175" spans="1:14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40">
        <v>37</v>
      </c>
      <c r="I175" s="41">
        <f t="shared" si="11"/>
        <v>69.183999999999997</v>
      </c>
      <c r="K175" s="6">
        <f t="shared" si="12"/>
        <v>2021.2305555555556</v>
      </c>
      <c r="L175" s="41">
        <f t="shared" si="10"/>
        <v>69.379040000000003</v>
      </c>
      <c r="M175" s="41">
        <f t="shared" si="13"/>
        <v>69.448354780673981</v>
      </c>
      <c r="N175" s="50">
        <f t="shared" si="14"/>
        <v>-6.9314780673977339E-2</v>
      </c>
    </row>
    <row r="176" spans="1:14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40">
        <v>37</v>
      </c>
      <c r="I176" s="41">
        <f t="shared" si="11"/>
        <v>69.183999999999997</v>
      </c>
      <c r="K176" s="6">
        <f t="shared" si="12"/>
        <v>2021.2333333333333</v>
      </c>
      <c r="L176" s="41">
        <f t="shared" si="10"/>
        <v>69.379409999999993</v>
      </c>
      <c r="M176" s="41">
        <f t="shared" si="13"/>
        <v>69.448635280132294</v>
      </c>
      <c r="N176" s="50">
        <f t="shared" si="14"/>
        <v>-6.9225280132300782E-2</v>
      </c>
    </row>
    <row r="177" spans="1:14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40">
        <v>37</v>
      </c>
      <c r="I177" s="41">
        <f t="shared" si="11"/>
        <v>69.183999999999997</v>
      </c>
      <c r="K177" s="6">
        <f t="shared" si="12"/>
        <v>2021.2361111111111</v>
      </c>
      <c r="L177" s="41">
        <f t="shared" si="10"/>
        <v>69.380009999999999</v>
      </c>
      <c r="M177" s="41">
        <f t="shared" si="13"/>
        <v>69.448911249637604</v>
      </c>
      <c r="N177" s="50">
        <f t="shared" si="14"/>
        <v>-6.8901249637605133E-2</v>
      </c>
    </row>
    <row r="178" spans="1:14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40">
        <v>37</v>
      </c>
      <c r="I178" s="41">
        <f t="shared" si="11"/>
        <v>69.183999999999997</v>
      </c>
      <c r="K178" s="6">
        <f t="shared" si="12"/>
        <v>2021.2388888888888</v>
      </c>
      <c r="L178" s="41">
        <f t="shared" si="10"/>
        <v>69.380889999999994</v>
      </c>
      <c r="M178" s="41">
        <f t="shared" si="13"/>
        <v>69.449183523654938</v>
      </c>
      <c r="N178" s="50">
        <f t="shared" si="14"/>
        <v>-6.8293523654944011E-2</v>
      </c>
    </row>
    <row r="179" spans="1:14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40">
        <v>37</v>
      </c>
      <c r="I179" s="41">
        <f t="shared" si="11"/>
        <v>69.183999999999997</v>
      </c>
      <c r="K179" s="6">
        <f t="shared" si="12"/>
        <v>2021.2416666666666</v>
      </c>
      <c r="L179" s="41">
        <f t="shared" si="10"/>
        <v>69.382019999999997</v>
      </c>
      <c r="M179" s="41">
        <f t="shared" si="13"/>
        <v>69.449451506137848</v>
      </c>
      <c r="N179" s="50">
        <f t="shared" si="14"/>
        <v>-6.7431506137850761E-2</v>
      </c>
    </row>
    <row r="180" spans="1:14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40">
        <v>37</v>
      </c>
      <c r="I180" s="41">
        <f t="shared" si="11"/>
        <v>69.183999999999997</v>
      </c>
      <c r="K180" s="6">
        <f t="shared" si="12"/>
        <v>2021.2444444444445</v>
      </c>
      <c r="L180" s="41">
        <f t="shared" si="10"/>
        <v>69.383330000000001</v>
      </c>
      <c r="M180" s="41">
        <f t="shared" si="13"/>
        <v>69.449715554714203</v>
      </c>
      <c r="N180" s="50">
        <f t="shared" si="14"/>
        <v>-6.6385554714202044E-2</v>
      </c>
    </row>
    <row r="181" spans="1:14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40">
        <v>37</v>
      </c>
      <c r="I181" s="41">
        <f t="shared" si="11"/>
        <v>69.183999999999997</v>
      </c>
      <c r="K181" s="6">
        <f t="shared" si="12"/>
        <v>2021.2472222222223</v>
      </c>
      <c r="L181" s="41">
        <f t="shared" si="10"/>
        <v>69.384659999999997</v>
      </c>
      <c r="M181" s="41">
        <f t="shared" si="13"/>
        <v>69.449975073337555</v>
      </c>
      <c r="N181" s="50">
        <f t="shared" si="14"/>
        <v>-6.531507333755826E-2</v>
      </c>
    </row>
    <row r="182" spans="1:14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40">
        <v>37</v>
      </c>
      <c r="I182" s="41">
        <f t="shared" si="11"/>
        <v>69.183999999999997</v>
      </c>
      <c r="K182" s="6">
        <f t="shared" si="12"/>
        <v>2021.25</v>
      </c>
      <c r="L182" s="41">
        <f t="shared" si="10"/>
        <v>69.385859999999994</v>
      </c>
      <c r="M182" s="41">
        <f t="shared" si="13"/>
        <v>69.450230896472931</v>
      </c>
      <c r="N182" s="50">
        <f t="shared" si="14"/>
        <v>-6.4370896472937034E-2</v>
      </c>
    </row>
    <row r="183" spans="1:14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40">
        <v>37</v>
      </c>
      <c r="I183" s="41">
        <f t="shared" si="11"/>
        <v>69.183999999999997</v>
      </c>
      <c r="K183" s="6">
        <f t="shared" si="12"/>
        <v>2021.25</v>
      </c>
      <c r="L183" s="41">
        <f t="shared" si="10"/>
        <v>69.38682</v>
      </c>
      <c r="M183" s="41">
        <f t="shared" si="13"/>
        <v>69.450482070446014</v>
      </c>
      <c r="N183" s="50">
        <f t="shared" si="14"/>
        <v>-6.3662070446014241E-2</v>
      </c>
    </row>
    <row r="184" spans="1:14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40">
        <v>37</v>
      </c>
      <c r="I184" s="41">
        <f t="shared" si="11"/>
        <v>69.183999999999997</v>
      </c>
      <c r="K184" s="6">
        <f t="shared" si="12"/>
        <v>2021.2527777777777</v>
      </c>
      <c r="L184" s="41">
        <f t="shared" si="10"/>
        <v>69.387500000000003</v>
      </c>
      <c r="M184" s="41">
        <f t="shared" si="13"/>
        <v>69.450729191303253</v>
      </c>
      <c r="N184" s="50">
        <f t="shared" si="14"/>
        <v>-6.3229191303250332E-2</v>
      </c>
    </row>
    <row r="185" spans="1:14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40">
        <v>37</v>
      </c>
      <c r="I185" s="41">
        <f t="shared" si="11"/>
        <v>69.183999999999997</v>
      </c>
      <c r="K185" s="6">
        <f t="shared" si="12"/>
        <v>2021.2555555555555</v>
      </c>
      <c r="L185" s="41">
        <f t="shared" si="10"/>
        <v>69.387929999999997</v>
      </c>
      <c r="M185" s="41">
        <f t="shared" si="13"/>
        <v>69.450972259044647</v>
      </c>
      <c r="N185" s="50">
        <f t="shared" si="14"/>
        <v>-6.3042259044649995E-2</v>
      </c>
    </row>
    <row r="186" spans="1:14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40">
        <v>37</v>
      </c>
      <c r="I186" s="41">
        <f t="shared" si="11"/>
        <v>69.183999999999997</v>
      </c>
      <c r="K186" s="6">
        <f t="shared" si="12"/>
        <v>2021.2583333333334</v>
      </c>
      <c r="L186" s="41">
        <f t="shared" si="10"/>
        <v>69.388189999999994</v>
      </c>
      <c r="M186" s="41">
        <f t="shared" si="13"/>
        <v>69.451211035251617</v>
      </c>
      <c r="N186" s="50">
        <f t="shared" si="14"/>
        <v>-6.3021035251622948E-2</v>
      </c>
    </row>
    <row r="187" spans="1:14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40">
        <v>37</v>
      </c>
      <c r="I187" s="41">
        <f t="shared" si="11"/>
        <v>69.183999999999997</v>
      </c>
      <c r="K187" s="6">
        <f t="shared" si="12"/>
        <v>2021.2611111111112</v>
      </c>
      <c r="L187" s="41">
        <f t="shared" si="10"/>
        <v>69.388400000000004</v>
      </c>
      <c r="M187" s="41">
        <f t="shared" si="13"/>
        <v>69.451445639133453</v>
      </c>
      <c r="N187" s="50">
        <f t="shared" si="14"/>
        <v>-6.3045639133449072E-2</v>
      </c>
    </row>
    <row r="188" spans="1:14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40">
        <v>37</v>
      </c>
      <c r="I188" s="41">
        <f t="shared" si="11"/>
        <v>69.183999999999997</v>
      </c>
      <c r="K188" s="6">
        <f t="shared" si="12"/>
        <v>2021.2638888888889</v>
      </c>
      <c r="L188" s="41">
        <f t="shared" si="10"/>
        <v>69.388649999999998</v>
      </c>
      <c r="M188" s="41">
        <f t="shared" si="13"/>
        <v>69.451675713062286</v>
      </c>
      <c r="N188" s="50">
        <f t="shared" si="14"/>
        <v>-6.3025713062287991E-2</v>
      </c>
    </row>
    <row r="189" spans="1:14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40">
        <v>37</v>
      </c>
      <c r="I189" s="41">
        <f t="shared" si="11"/>
        <v>69.183999999999997</v>
      </c>
      <c r="K189" s="6">
        <f t="shared" si="12"/>
        <v>2021.2666666666667</v>
      </c>
      <c r="L189" s="41">
        <f t="shared" si="10"/>
        <v>69.389020000000002</v>
      </c>
      <c r="M189" s="41">
        <f t="shared" si="13"/>
        <v>69.451901733875275</v>
      </c>
      <c r="N189" s="50">
        <f t="shared" si="14"/>
        <v>-6.2881733875272516E-2</v>
      </c>
    </row>
    <row r="190" spans="1:14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40">
        <v>37</v>
      </c>
      <c r="I190" s="41">
        <f t="shared" si="11"/>
        <v>69.183999999999997</v>
      </c>
      <c r="K190" s="6">
        <f t="shared" si="12"/>
        <v>2021.2694444444444</v>
      </c>
      <c r="L190" s="41">
        <f t="shared" si="10"/>
        <v>69.389529999999993</v>
      </c>
      <c r="M190" s="41">
        <f t="shared" si="13"/>
        <v>69.452122986316681</v>
      </c>
      <c r="N190" s="50">
        <f t="shared" si="14"/>
        <v>-6.2592986316687416E-2</v>
      </c>
    </row>
    <row r="191" spans="1:14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40">
        <v>37</v>
      </c>
      <c r="I191" s="41">
        <f t="shared" si="11"/>
        <v>69.183999999999997</v>
      </c>
      <c r="K191" s="6">
        <f t="shared" si="12"/>
        <v>2021.2722222222221</v>
      </c>
      <c r="L191" s="41">
        <f t="shared" si="10"/>
        <v>69.390209999999996</v>
      </c>
      <c r="M191" s="41">
        <f t="shared" si="13"/>
        <v>69.452340424060822</v>
      </c>
      <c r="N191" s="50">
        <f t="shared" si="14"/>
        <v>-6.2130424060825362E-2</v>
      </c>
    </row>
    <row r="192" spans="1:14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40">
        <v>37</v>
      </c>
      <c r="I192" s="41">
        <f t="shared" si="11"/>
        <v>69.183999999999997</v>
      </c>
      <c r="K192" s="6">
        <f t="shared" si="12"/>
        <v>2021.2750000000001</v>
      </c>
      <c r="L192" s="41">
        <f t="shared" si="10"/>
        <v>69.390999999999991</v>
      </c>
      <c r="M192" s="41">
        <f t="shared" si="13"/>
        <v>69.452553570270538</v>
      </c>
      <c r="N192" s="50">
        <f t="shared" si="14"/>
        <v>-6.1553570270547198E-2</v>
      </c>
    </row>
    <row r="193" spans="1:14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40">
        <v>37</v>
      </c>
      <c r="I193" s="41">
        <f t="shared" si="11"/>
        <v>69.183999999999997</v>
      </c>
      <c r="K193" s="6">
        <f t="shared" si="12"/>
        <v>2021.2777777777778</v>
      </c>
      <c r="L193" s="41">
        <f t="shared" si="10"/>
        <v>69.391869999999997</v>
      </c>
      <c r="M193" s="41">
        <f t="shared" si="13"/>
        <v>69.452761948108673</v>
      </c>
      <c r="N193" s="50">
        <f t="shared" si="14"/>
        <v>-6.089194810867582E-2</v>
      </c>
    </row>
    <row r="194" spans="1:14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40">
        <v>37</v>
      </c>
      <c r="I194" s="41">
        <f t="shared" si="11"/>
        <v>69.183999999999997</v>
      </c>
      <c r="K194" s="6">
        <f t="shared" si="12"/>
        <v>2021.2805555555556</v>
      </c>
      <c r="L194" s="41">
        <f t="shared" ref="L194:L257" si="15">I194-G194</f>
        <v>69.39273</v>
      </c>
      <c r="M194" s="41">
        <f t="shared" si="13"/>
        <v>69.452966272830963</v>
      </c>
      <c r="N194" s="50">
        <f t="shared" si="14"/>
        <v>-6.0236272830962889E-2</v>
      </c>
    </row>
    <row r="195" spans="1:14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41">
        <f t="shared" si="15"/>
        <v>69.393519999999995</v>
      </c>
      <c r="M195" s="41">
        <f t="shared" ref="M195:M258" si="18" xml:space="preserve"> $R$44*POWER(D195,4) + $R$45*POWER(D195,3) + $R$46*POWER(D195,2) + $R$47*D195 +$R$48</f>
        <v>69.453165948390961</v>
      </c>
      <c r="N195" s="50">
        <f t="shared" ref="N195:N258" si="19">L195-M195</f>
        <v>-5.9645948390965486E-2</v>
      </c>
    </row>
    <row r="196" spans="1:14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40">
        <v>37</v>
      </c>
      <c r="I196" s="41">
        <f t="shared" si="16"/>
        <v>69.183999999999997</v>
      </c>
      <c r="K196" s="6">
        <f t="shared" si="17"/>
        <v>2021.286111111111</v>
      </c>
      <c r="L196" s="41">
        <f t="shared" si="15"/>
        <v>69.394170000000003</v>
      </c>
      <c r="M196" s="41">
        <f t="shared" si="18"/>
        <v>69.453361570835114</v>
      </c>
      <c r="N196" s="50">
        <f t="shared" si="19"/>
        <v>-5.9191570835110952E-2</v>
      </c>
    </row>
    <row r="197" spans="1:14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40">
        <v>37</v>
      </c>
      <c r="I197" s="41">
        <f t="shared" si="16"/>
        <v>69.183999999999997</v>
      </c>
      <c r="K197" s="6">
        <f t="shared" si="17"/>
        <v>2021.2888888888888</v>
      </c>
      <c r="L197" s="41">
        <f t="shared" si="15"/>
        <v>69.394660000000002</v>
      </c>
      <c r="M197" s="41">
        <f t="shared" si="18"/>
        <v>69.453552305698395</v>
      </c>
      <c r="N197" s="50">
        <f t="shared" si="19"/>
        <v>-5.8892305698392988E-2</v>
      </c>
    </row>
    <row r="198" spans="1:14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40">
        <v>37</v>
      </c>
      <c r="I198" s="41">
        <f t="shared" si="16"/>
        <v>69.183999999999997</v>
      </c>
      <c r="K198" s="6">
        <f t="shared" si="17"/>
        <v>2021.2916666666667</v>
      </c>
      <c r="L198" s="41">
        <f t="shared" si="15"/>
        <v>69.394970000000001</v>
      </c>
      <c r="M198" s="41">
        <f t="shared" si="18"/>
        <v>69.453738987445831</v>
      </c>
      <c r="N198" s="50">
        <f t="shared" si="19"/>
        <v>-5.8768987445830589E-2</v>
      </c>
    </row>
    <row r="199" spans="1:14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40">
        <v>37</v>
      </c>
      <c r="I199" s="41">
        <f t="shared" si="16"/>
        <v>69.183999999999997</v>
      </c>
      <c r="K199" s="6">
        <f t="shared" si="17"/>
        <v>2021.2944444444445</v>
      </c>
      <c r="L199" s="41">
        <f t="shared" si="15"/>
        <v>69.395119999999991</v>
      </c>
      <c r="M199" s="41">
        <f t="shared" si="18"/>
        <v>69.453921377658844</v>
      </c>
      <c r="N199" s="50">
        <f t="shared" si="19"/>
        <v>-5.8801377658852516E-2</v>
      </c>
    </row>
    <row r="200" spans="1:14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40">
        <v>37</v>
      </c>
      <c r="I200" s="41">
        <f t="shared" si="16"/>
        <v>69.183999999999997</v>
      </c>
      <c r="K200" s="6">
        <f t="shared" si="17"/>
        <v>2021.2972222222222</v>
      </c>
      <c r="L200" s="41">
        <f t="shared" si="15"/>
        <v>69.395169999999993</v>
      </c>
      <c r="M200" s="41">
        <f t="shared" si="18"/>
        <v>69.454098999500275</v>
      </c>
      <c r="N200" s="50">
        <f t="shared" si="19"/>
        <v>-5.892899950028152E-2</v>
      </c>
    </row>
    <row r="201" spans="1:14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40">
        <v>37</v>
      </c>
      <c r="I201" s="41">
        <f t="shared" si="16"/>
        <v>69.183999999999997</v>
      </c>
      <c r="K201" s="6">
        <f t="shared" si="17"/>
        <v>2021.3</v>
      </c>
      <c r="L201" s="41">
        <f t="shared" si="15"/>
        <v>69.395189999999999</v>
      </c>
      <c r="M201" s="41">
        <f t="shared" si="18"/>
        <v>69.454272568225861</v>
      </c>
      <c r="N201" s="50">
        <f t="shared" si="19"/>
        <v>-5.908256822586111E-2</v>
      </c>
    </row>
    <row r="202" spans="1:14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40">
        <v>37</v>
      </c>
      <c r="I202" s="41">
        <f t="shared" si="16"/>
        <v>69.183999999999997</v>
      </c>
      <c r="K202" s="6">
        <f t="shared" si="17"/>
        <v>2021.3027777777777</v>
      </c>
      <c r="L202" s="41">
        <f t="shared" si="15"/>
        <v>69.395229999999998</v>
      </c>
      <c r="M202" s="41">
        <f t="shared" si="18"/>
        <v>69.454441249370575</v>
      </c>
      <c r="N202" s="50">
        <f t="shared" si="19"/>
        <v>-5.9211249370576979E-2</v>
      </c>
    </row>
    <row r="203" spans="1:14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40">
        <v>37</v>
      </c>
      <c r="I203" s="41">
        <f t="shared" si="16"/>
        <v>69.183999999999997</v>
      </c>
      <c r="K203" s="6">
        <f t="shared" si="17"/>
        <v>2021.3055555555557</v>
      </c>
      <c r="L203" s="41">
        <f t="shared" si="15"/>
        <v>69.395380000000003</v>
      </c>
      <c r="M203" s="41">
        <f t="shared" si="18"/>
        <v>69.454605638980865</v>
      </c>
      <c r="N203" s="50">
        <f t="shared" si="19"/>
        <v>-5.9225638980862527E-2</v>
      </c>
    </row>
    <row r="204" spans="1:14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40">
        <v>37</v>
      </c>
      <c r="I204" s="41">
        <f t="shared" si="16"/>
        <v>69.183999999999997</v>
      </c>
      <c r="K204" s="6">
        <f t="shared" si="17"/>
        <v>2021.3083333333334</v>
      </c>
      <c r="L204" s="41">
        <f t="shared" si="15"/>
        <v>69.395709999999994</v>
      </c>
      <c r="M204" s="41">
        <f t="shared" si="18"/>
        <v>69.454765379428864</v>
      </c>
      <c r="N204" s="50">
        <f t="shared" si="19"/>
        <v>-5.9055379428869514E-2</v>
      </c>
    </row>
    <row r="205" spans="1:14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40">
        <v>37</v>
      </c>
      <c r="I205" s="41">
        <f t="shared" si="16"/>
        <v>69.183999999999997</v>
      </c>
      <c r="K205" s="6">
        <f t="shared" si="17"/>
        <v>2021.3111111111111</v>
      </c>
      <c r="L205" s="41">
        <f t="shared" si="15"/>
        <v>69.396249999999995</v>
      </c>
      <c r="M205" s="41">
        <f t="shared" si="18"/>
        <v>69.454921185970306</v>
      </c>
      <c r="N205" s="50">
        <f t="shared" si="19"/>
        <v>-5.8671185970311512E-2</v>
      </c>
    </row>
    <row r="206" spans="1:14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40">
        <v>37</v>
      </c>
      <c r="I206" s="41">
        <f t="shared" si="16"/>
        <v>69.183999999999997</v>
      </c>
      <c r="K206" s="6">
        <f t="shared" si="17"/>
        <v>2021.3138888888889</v>
      </c>
      <c r="L206" s="41">
        <f t="shared" si="15"/>
        <v>69.397019999999998</v>
      </c>
      <c r="M206" s="41">
        <f t="shared" si="18"/>
        <v>69.455072343349457</v>
      </c>
      <c r="N206" s="50">
        <f t="shared" si="19"/>
        <v>-5.8052343349459079E-2</v>
      </c>
    </row>
    <row r="207" spans="1:14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40">
        <v>37</v>
      </c>
      <c r="I207" s="41">
        <f t="shared" si="16"/>
        <v>69.183999999999997</v>
      </c>
      <c r="K207" s="6">
        <f t="shared" si="17"/>
        <v>2021.3166666666666</v>
      </c>
      <c r="L207" s="41">
        <f t="shared" si="15"/>
        <v>69.397980000000004</v>
      </c>
      <c r="M207" s="41">
        <f t="shared" si="18"/>
        <v>69.455218732357025</v>
      </c>
      <c r="N207" s="50">
        <f t="shared" si="19"/>
        <v>-5.7238732357021149E-2</v>
      </c>
    </row>
    <row r="208" spans="1:14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40">
        <v>37</v>
      </c>
      <c r="I208" s="41">
        <f t="shared" si="16"/>
        <v>69.183999999999997</v>
      </c>
      <c r="K208" s="6">
        <f t="shared" si="17"/>
        <v>2021.3194444444443</v>
      </c>
      <c r="L208" s="41">
        <f t="shared" si="15"/>
        <v>69.399000000000001</v>
      </c>
      <c r="M208" s="41">
        <f t="shared" si="18"/>
        <v>69.45536082983017</v>
      </c>
      <c r="N208" s="50">
        <f t="shared" si="19"/>
        <v>-5.6360829830168768E-2</v>
      </c>
    </row>
    <row r="209" spans="1:14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40">
        <v>37</v>
      </c>
      <c r="I209" s="41">
        <f t="shared" si="16"/>
        <v>69.183999999999997</v>
      </c>
      <c r="K209" s="6">
        <f t="shared" si="17"/>
        <v>2021.3222222222223</v>
      </c>
      <c r="L209" s="41">
        <f t="shared" si="15"/>
        <v>69.399969999999996</v>
      </c>
      <c r="M209" s="41">
        <f t="shared" si="18"/>
        <v>69.455498397350311</v>
      </c>
      <c r="N209" s="50">
        <f t="shared" si="19"/>
        <v>-5.5528397350315117E-2</v>
      </c>
    </row>
    <row r="210" spans="1:14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40">
        <v>37</v>
      </c>
      <c r="I210" s="41">
        <f t="shared" si="16"/>
        <v>69.183999999999997</v>
      </c>
      <c r="K210" s="6">
        <f t="shared" si="17"/>
        <v>2021.325</v>
      </c>
      <c r="L210" s="41">
        <f t="shared" si="15"/>
        <v>69.400729999999996</v>
      </c>
      <c r="M210" s="41">
        <f t="shared" si="18"/>
        <v>69.45563155412674</v>
      </c>
      <c r="N210" s="50">
        <f t="shared" si="19"/>
        <v>-5.490155412674369E-2</v>
      </c>
    </row>
    <row r="211" spans="1:14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40">
        <v>37</v>
      </c>
      <c r="I211" s="41">
        <f t="shared" si="16"/>
        <v>69.183999999999997</v>
      </c>
      <c r="K211" s="6">
        <f t="shared" si="17"/>
        <v>2021.3277777777778</v>
      </c>
      <c r="L211" s="41">
        <f t="shared" si="15"/>
        <v>69.401229999999998</v>
      </c>
      <c r="M211" s="41">
        <f t="shared" si="18"/>
        <v>69.455760061740875</v>
      </c>
      <c r="N211" s="50">
        <f t="shared" si="19"/>
        <v>-5.4530061740877045E-2</v>
      </c>
    </row>
    <row r="212" spans="1:14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40">
        <v>37</v>
      </c>
      <c r="I212" s="41">
        <f t="shared" si="16"/>
        <v>69.183999999999997</v>
      </c>
      <c r="K212" s="6">
        <f t="shared" si="17"/>
        <v>2021.3305555555555</v>
      </c>
      <c r="L212" s="41">
        <f t="shared" si="15"/>
        <v>69.401479999999992</v>
      </c>
      <c r="M212" s="41">
        <f t="shared" si="18"/>
        <v>69.455884039402008</v>
      </c>
      <c r="N212" s="50">
        <f t="shared" si="19"/>
        <v>-5.4404039402015769E-2</v>
      </c>
    </row>
    <row r="213" spans="1:14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40">
        <v>37</v>
      </c>
      <c r="I213" s="41">
        <f t="shared" si="16"/>
        <v>69.183999999999997</v>
      </c>
      <c r="K213" s="6">
        <f t="shared" si="17"/>
        <v>2021.3333333333333</v>
      </c>
      <c r="L213" s="41">
        <f t="shared" si="15"/>
        <v>69.401560000000003</v>
      </c>
      <c r="M213" s="41">
        <f t="shared" si="18"/>
        <v>69.456003725528717</v>
      </c>
      <c r="N213" s="50">
        <f t="shared" si="19"/>
        <v>-5.4443725528713571E-2</v>
      </c>
    </row>
    <row r="214" spans="1:14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40">
        <v>37</v>
      </c>
      <c r="I214" s="41">
        <f t="shared" si="16"/>
        <v>69.183999999999997</v>
      </c>
      <c r="K214" s="6">
        <f t="shared" si="17"/>
        <v>2021.3361111111112</v>
      </c>
      <c r="L214" s="41">
        <f t="shared" si="15"/>
        <v>69.401579999999996</v>
      </c>
      <c r="M214" s="41">
        <f t="shared" si="18"/>
        <v>69.456118881702423</v>
      </c>
      <c r="N214" s="50">
        <f t="shared" si="19"/>
        <v>-5.4538881702427489E-2</v>
      </c>
    </row>
    <row r="215" spans="1:14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40">
        <v>37</v>
      </c>
      <c r="I215" s="41">
        <f t="shared" si="16"/>
        <v>69.183999999999997</v>
      </c>
      <c r="K215" s="6">
        <f t="shared" si="17"/>
        <v>2021.338888888889</v>
      </c>
      <c r="L215" s="41">
        <f t="shared" si="15"/>
        <v>69.401650000000004</v>
      </c>
      <c r="M215" s="41">
        <f t="shared" si="18"/>
        <v>69.456229746341705</v>
      </c>
      <c r="N215" s="50">
        <f t="shared" si="19"/>
        <v>-5.4579746341701707E-2</v>
      </c>
    </row>
    <row r="216" spans="1:14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40">
        <v>37</v>
      </c>
      <c r="I216" s="41">
        <f t="shared" si="16"/>
        <v>69.183999999999997</v>
      </c>
      <c r="K216" s="6">
        <f t="shared" si="17"/>
        <v>2021.3416666666667</v>
      </c>
      <c r="L216" s="41">
        <f t="shared" si="15"/>
        <v>69.401859999999999</v>
      </c>
      <c r="M216" s="41">
        <f t="shared" si="18"/>
        <v>69.456335604190826</v>
      </c>
      <c r="N216" s="50">
        <f t="shared" si="19"/>
        <v>-5.4475604190827198E-2</v>
      </c>
    </row>
    <row r="217" spans="1:14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40">
        <v>37</v>
      </c>
      <c r="I217" s="41">
        <f t="shared" si="16"/>
        <v>69.183999999999997</v>
      </c>
      <c r="K217" s="6">
        <f t="shared" si="17"/>
        <v>2021.3444444444444</v>
      </c>
      <c r="L217" s="41">
        <f t="shared" si="15"/>
        <v>69.402209999999997</v>
      </c>
      <c r="M217" s="41">
        <f t="shared" si="18"/>
        <v>69.456436932086945</v>
      </c>
      <c r="N217" s="50">
        <f t="shared" si="19"/>
        <v>-5.4226932086947954E-2</v>
      </c>
    </row>
    <row r="218" spans="1:14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40">
        <v>37</v>
      </c>
      <c r="I218" s="41">
        <f t="shared" si="16"/>
        <v>69.183999999999997</v>
      </c>
      <c r="K218" s="6">
        <f t="shared" si="17"/>
        <v>2021.3472222222222</v>
      </c>
      <c r="L218" s="41">
        <f t="shared" si="15"/>
        <v>69.402699999999996</v>
      </c>
      <c r="M218" s="41">
        <f t="shared" si="18"/>
        <v>69.456533968448639</v>
      </c>
      <c r="N218" s="50">
        <f t="shared" si="19"/>
        <v>-5.3833968448643077E-2</v>
      </c>
    </row>
    <row r="219" spans="1:14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40">
        <v>37</v>
      </c>
      <c r="I219" s="41">
        <f t="shared" si="16"/>
        <v>69.183999999999997</v>
      </c>
      <c r="K219" s="6">
        <f t="shared" si="17"/>
        <v>2021.35</v>
      </c>
      <c r="L219" s="41">
        <f t="shared" si="15"/>
        <v>69.403289999999998</v>
      </c>
      <c r="M219" s="41">
        <f t="shared" si="18"/>
        <v>69.456626713275909</v>
      </c>
      <c r="N219" s="50">
        <f t="shared" si="19"/>
        <v>-5.3336713275911052E-2</v>
      </c>
    </row>
    <row r="220" spans="1:14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40">
        <v>37</v>
      </c>
      <c r="I220" s="41">
        <f t="shared" si="16"/>
        <v>69.183999999999997</v>
      </c>
      <c r="K220" s="6">
        <f t="shared" si="17"/>
        <v>2021.3527777777779</v>
      </c>
      <c r="L220" s="41">
        <f t="shared" si="15"/>
        <v>69.403949999999995</v>
      </c>
      <c r="M220" s="41">
        <f t="shared" si="18"/>
        <v>69.456714689731598</v>
      </c>
      <c r="N220" s="50">
        <f t="shared" si="19"/>
        <v>-5.2764689731603198E-2</v>
      </c>
    </row>
    <row r="221" spans="1:14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40">
        <v>37</v>
      </c>
      <c r="I221" s="41">
        <f t="shared" si="16"/>
        <v>69.183999999999997</v>
      </c>
      <c r="K221" s="6">
        <f t="shared" si="17"/>
        <v>2021.3555555555556</v>
      </c>
      <c r="L221" s="41">
        <f t="shared" si="15"/>
        <v>69.404619999999994</v>
      </c>
      <c r="M221" s="41">
        <f t="shared" si="18"/>
        <v>69.456798374652863</v>
      </c>
      <c r="N221" s="50">
        <f t="shared" si="19"/>
        <v>-5.2178374652868342E-2</v>
      </c>
    </row>
    <row r="222" spans="1:14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40">
        <v>37</v>
      </c>
      <c r="I222" s="41">
        <f t="shared" si="16"/>
        <v>69.183999999999997</v>
      </c>
      <c r="K222" s="6">
        <f t="shared" si="17"/>
        <v>2021.3583333333333</v>
      </c>
      <c r="L222" s="41">
        <f t="shared" si="15"/>
        <v>69.405259999999998</v>
      </c>
      <c r="M222" s="41">
        <f t="shared" si="18"/>
        <v>69.456877529621124</v>
      </c>
      <c r="N222" s="50">
        <f t="shared" si="19"/>
        <v>-5.1617529621125868E-2</v>
      </c>
    </row>
    <row r="223" spans="1:14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40">
        <v>37</v>
      </c>
      <c r="I223" s="41">
        <f t="shared" si="16"/>
        <v>69.183999999999997</v>
      </c>
      <c r="K223" s="6">
        <f t="shared" si="17"/>
        <v>2021.3611111111111</v>
      </c>
      <c r="L223" s="41">
        <f t="shared" si="15"/>
        <v>69.405779999999993</v>
      </c>
      <c r="M223" s="41">
        <f t="shared" si="18"/>
        <v>69.456951797008514</v>
      </c>
      <c r="N223" s="50">
        <f t="shared" si="19"/>
        <v>-5.117179700852148E-2</v>
      </c>
    </row>
    <row r="224" spans="1:14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40">
        <v>37</v>
      </c>
      <c r="I224" s="41">
        <f t="shared" si="16"/>
        <v>69.183999999999997</v>
      </c>
      <c r="K224" s="6">
        <f t="shared" si="17"/>
        <v>2021.3638888888888</v>
      </c>
      <c r="L224" s="41">
        <f t="shared" si="15"/>
        <v>69.406139999999994</v>
      </c>
      <c r="M224" s="41">
        <f t="shared" si="18"/>
        <v>69.45702201128006</v>
      </c>
      <c r="N224" s="50">
        <f t="shared" si="19"/>
        <v>-5.0882011280066308E-2</v>
      </c>
    </row>
    <row r="225" spans="1:14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40">
        <v>37</v>
      </c>
      <c r="I225" s="41">
        <f t="shared" si="16"/>
        <v>69.183999999999997</v>
      </c>
      <c r="K225" s="6">
        <f t="shared" si="17"/>
        <v>2021.3666666666666</v>
      </c>
      <c r="L225" s="41">
        <f t="shared" si="15"/>
        <v>69.406379999999999</v>
      </c>
      <c r="M225" s="41">
        <f t="shared" si="18"/>
        <v>69.457087457180023</v>
      </c>
      <c r="N225" s="50">
        <f t="shared" si="19"/>
        <v>-5.0707457180024562E-2</v>
      </c>
    </row>
    <row r="226" spans="1:14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40">
        <v>37</v>
      </c>
      <c r="I226" s="41">
        <f t="shared" si="16"/>
        <v>69.183999999999997</v>
      </c>
      <c r="K226" s="6">
        <f t="shared" si="17"/>
        <v>2021.3694444444445</v>
      </c>
      <c r="L226" s="41">
        <f t="shared" si="15"/>
        <v>69.406499999999994</v>
      </c>
      <c r="M226" s="41">
        <f t="shared" si="18"/>
        <v>69.457148492336273</v>
      </c>
      <c r="N226" s="50">
        <f t="shared" si="19"/>
        <v>-5.0648492336279105E-2</v>
      </c>
    </row>
    <row r="227" spans="1:14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40">
        <v>37</v>
      </c>
      <c r="I227" s="41">
        <f t="shared" si="16"/>
        <v>69.183999999999997</v>
      </c>
      <c r="K227" s="6">
        <f t="shared" si="17"/>
        <v>2021.3722222222223</v>
      </c>
      <c r="L227" s="41">
        <f t="shared" si="15"/>
        <v>69.406469999999999</v>
      </c>
      <c r="M227" s="41">
        <f t="shared" si="18"/>
        <v>69.45720511674881</v>
      </c>
      <c r="N227" s="50">
        <f t="shared" si="19"/>
        <v>-5.0735116748811038E-2</v>
      </c>
    </row>
    <row r="228" spans="1:14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40">
        <v>37</v>
      </c>
      <c r="I228" s="41">
        <f t="shared" si="16"/>
        <v>69.183999999999997</v>
      </c>
      <c r="K228" s="6">
        <f t="shared" si="17"/>
        <v>2021.375</v>
      </c>
      <c r="L228" s="41">
        <f t="shared" si="15"/>
        <v>69.406329999999997</v>
      </c>
      <c r="M228" s="41">
        <f t="shared" si="18"/>
        <v>69.457257330417633</v>
      </c>
      <c r="N228" s="50">
        <f t="shared" si="19"/>
        <v>-5.0927330417636085E-2</v>
      </c>
    </row>
    <row r="229" spans="1:14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40">
        <v>37</v>
      </c>
      <c r="I229" s="41">
        <f t="shared" si="16"/>
        <v>69.183999999999997</v>
      </c>
      <c r="K229" s="6">
        <f t="shared" si="17"/>
        <v>2021.3777777777777</v>
      </c>
      <c r="L229" s="41">
        <f t="shared" si="15"/>
        <v>69.406170000000003</v>
      </c>
      <c r="M229" s="41">
        <f t="shared" si="18"/>
        <v>69.457305014133453</v>
      </c>
      <c r="N229" s="50">
        <f t="shared" si="19"/>
        <v>-5.1135014133450341E-2</v>
      </c>
    </row>
    <row r="230" spans="1:14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40">
        <v>37</v>
      </c>
      <c r="I230" s="41">
        <f t="shared" si="16"/>
        <v>69.183999999999997</v>
      </c>
      <c r="K230" s="6">
        <f t="shared" si="17"/>
        <v>2021.3805555555555</v>
      </c>
      <c r="L230" s="41">
        <f t="shared" si="15"/>
        <v>69.406040000000004</v>
      </c>
      <c r="M230" s="41">
        <f t="shared" si="18"/>
        <v>69.457348167896271</v>
      </c>
      <c r="N230" s="50">
        <f t="shared" si="19"/>
        <v>-5.1308167896266355E-2</v>
      </c>
    </row>
    <row r="231" spans="1:14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40">
        <v>37</v>
      </c>
      <c r="I231" s="41">
        <f t="shared" si="16"/>
        <v>69.183999999999997</v>
      </c>
      <c r="K231" s="6">
        <f t="shared" si="17"/>
        <v>2021.3833333333334</v>
      </c>
      <c r="L231" s="41">
        <f t="shared" si="15"/>
        <v>69.406030000000001</v>
      </c>
      <c r="M231" s="41">
        <f t="shared" si="18"/>
        <v>69.457387030124664</v>
      </c>
      <c r="N231" s="50">
        <f t="shared" si="19"/>
        <v>-5.1357030124663083E-2</v>
      </c>
    </row>
    <row r="232" spans="1:14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40">
        <v>37</v>
      </c>
      <c r="I232" s="41">
        <f t="shared" si="16"/>
        <v>69.183999999999997</v>
      </c>
      <c r="K232" s="6">
        <f t="shared" si="17"/>
        <v>2021.3861111111112</v>
      </c>
      <c r="L232" s="41">
        <f t="shared" si="15"/>
        <v>69.406210000000002</v>
      </c>
      <c r="M232" s="41">
        <f t="shared" si="18"/>
        <v>69.457421362400055</v>
      </c>
      <c r="N232" s="50">
        <f t="shared" si="19"/>
        <v>-5.1211362400053417E-2</v>
      </c>
    </row>
    <row r="233" spans="1:14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40">
        <v>37</v>
      </c>
      <c r="I233" s="41">
        <f t="shared" si="16"/>
        <v>69.183999999999997</v>
      </c>
      <c r="K233" s="6">
        <f t="shared" si="17"/>
        <v>2021.3888888888889</v>
      </c>
      <c r="L233" s="41">
        <f t="shared" si="15"/>
        <v>69.406610000000001</v>
      </c>
      <c r="M233" s="41">
        <f t="shared" si="18"/>
        <v>69.457451403141022</v>
      </c>
      <c r="N233" s="50">
        <f t="shared" si="19"/>
        <v>-5.0841403141021146E-2</v>
      </c>
    </row>
    <row r="234" spans="1:14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40">
        <v>37</v>
      </c>
      <c r="I234" s="41">
        <f t="shared" si="16"/>
        <v>69.183999999999997</v>
      </c>
      <c r="K234" s="6">
        <f t="shared" si="17"/>
        <v>2021.3916666666667</v>
      </c>
      <c r="L234" s="41">
        <f t="shared" si="15"/>
        <v>69.407219999999995</v>
      </c>
      <c r="M234" s="41">
        <f t="shared" si="18"/>
        <v>69.457476556301117</v>
      </c>
      <c r="N234" s="50">
        <f t="shared" si="19"/>
        <v>-5.0256556301121691E-2</v>
      </c>
    </row>
    <row r="235" spans="1:14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40">
        <v>37</v>
      </c>
      <c r="I235" s="41">
        <f t="shared" si="16"/>
        <v>69.183999999999997</v>
      </c>
      <c r="K235" s="6">
        <f t="shared" si="17"/>
        <v>2021.3944444444444</v>
      </c>
      <c r="L235" s="41">
        <f t="shared" si="15"/>
        <v>69.408000000000001</v>
      </c>
      <c r="M235" s="41">
        <f t="shared" si="18"/>
        <v>69.457497894763947</v>
      </c>
      <c r="N235" s="50">
        <f t="shared" si="19"/>
        <v>-4.9497894763945283E-2</v>
      </c>
    </row>
    <row r="236" spans="1:14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40">
        <v>37</v>
      </c>
      <c r="I236" s="41">
        <f t="shared" si="16"/>
        <v>69.183999999999997</v>
      </c>
      <c r="K236" s="6">
        <f t="shared" si="17"/>
        <v>2021.3972222222221</v>
      </c>
      <c r="L236" s="41">
        <f t="shared" si="15"/>
        <v>69.408810000000003</v>
      </c>
      <c r="M236" s="41">
        <f t="shared" si="18"/>
        <v>69.457515060901642</v>
      </c>
      <c r="N236" s="50">
        <f t="shared" si="19"/>
        <v>-4.8705060901639285E-2</v>
      </c>
    </row>
    <row r="237" spans="1:14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40">
        <v>37</v>
      </c>
      <c r="I237" s="41">
        <f t="shared" si="16"/>
        <v>69.183999999999997</v>
      </c>
      <c r="K237" s="6">
        <f t="shared" si="17"/>
        <v>2021.4</v>
      </c>
      <c r="L237" s="41">
        <f t="shared" si="15"/>
        <v>69.409549999999996</v>
      </c>
      <c r="M237" s="41">
        <f t="shared" si="18"/>
        <v>69.457526981830597</v>
      </c>
      <c r="N237" s="50">
        <f t="shared" si="19"/>
        <v>-4.7976981830601062E-2</v>
      </c>
    </row>
    <row r="238" spans="1:14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40">
        <v>37</v>
      </c>
      <c r="I238" s="41">
        <f t="shared" si="16"/>
        <v>69.183999999999997</v>
      </c>
      <c r="K238" s="6">
        <f t="shared" si="17"/>
        <v>2021.4027777777778</v>
      </c>
      <c r="L238" s="41">
        <f t="shared" si="15"/>
        <v>69.4101</v>
      </c>
      <c r="M238" s="41">
        <f t="shared" si="18"/>
        <v>69.457535088062286</v>
      </c>
      <c r="N238" s="50">
        <f t="shared" si="19"/>
        <v>-4.7435088062286468E-2</v>
      </c>
    </row>
    <row r="239" spans="1:14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40">
        <v>37</v>
      </c>
      <c r="I239" s="41">
        <f t="shared" si="16"/>
        <v>69.183999999999997</v>
      </c>
      <c r="K239" s="6">
        <f t="shared" si="17"/>
        <v>2021.4055555555556</v>
      </c>
      <c r="L239" s="41">
        <f t="shared" si="15"/>
        <v>69.410339999999991</v>
      </c>
      <c r="M239" s="41">
        <f t="shared" si="18"/>
        <v>69.457538425922394</v>
      </c>
      <c r="N239" s="50">
        <f t="shared" si="19"/>
        <v>-4.7198425922402976E-2</v>
      </c>
    </row>
    <row r="240" spans="1:14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40">
        <v>37</v>
      </c>
      <c r="I240" s="41">
        <f t="shared" si="16"/>
        <v>69.183999999999997</v>
      </c>
      <c r="K240" s="6">
        <f t="shared" si="17"/>
        <v>2021.4083333333333</v>
      </c>
      <c r="L240" s="41">
        <f t="shared" si="15"/>
        <v>69.410229999999999</v>
      </c>
      <c r="M240" s="41">
        <f t="shared" si="18"/>
        <v>69.457537472248077</v>
      </c>
      <c r="N240" s="50">
        <f t="shared" si="19"/>
        <v>-4.7307472248078852E-2</v>
      </c>
    </row>
    <row r="241" spans="1:14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40">
        <v>37</v>
      </c>
      <c r="I241" s="41">
        <f t="shared" si="16"/>
        <v>69.183999999999997</v>
      </c>
      <c r="K241" s="6">
        <f t="shared" si="17"/>
        <v>2021.411111111111</v>
      </c>
      <c r="L241" s="41">
        <f t="shared" si="15"/>
        <v>69.409840000000003</v>
      </c>
      <c r="M241" s="41">
        <f t="shared" si="18"/>
        <v>69.457532465457916</v>
      </c>
      <c r="N241" s="50">
        <f t="shared" si="19"/>
        <v>-4.7692465457913613E-2</v>
      </c>
    </row>
    <row r="242" spans="1:14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40">
        <v>37</v>
      </c>
      <c r="I242" s="41">
        <f t="shared" si="16"/>
        <v>69.183999999999997</v>
      </c>
      <c r="K242" s="6">
        <f t="shared" si="17"/>
        <v>2021.4138888888888</v>
      </c>
      <c r="L242" s="41">
        <f t="shared" si="15"/>
        <v>69.409379999999999</v>
      </c>
      <c r="M242" s="41">
        <f t="shared" si="18"/>
        <v>69.457522928714752</v>
      </c>
      <c r="N242" s="50">
        <f t="shared" si="19"/>
        <v>-4.8142928714753452E-2</v>
      </c>
    </row>
    <row r="243" spans="1:14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40">
        <v>37</v>
      </c>
      <c r="I243" s="41">
        <f t="shared" si="16"/>
        <v>69.183999999999997</v>
      </c>
      <c r="K243" s="6">
        <f t="shared" si="17"/>
        <v>2021.4166666666667</v>
      </c>
      <c r="L243" s="41">
        <f t="shared" si="15"/>
        <v>69.408950000000004</v>
      </c>
      <c r="M243" s="41">
        <f t="shared" si="18"/>
        <v>69.457509219646454</v>
      </c>
      <c r="N243" s="50">
        <f t="shared" si="19"/>
        <v>-4.8559219646449492E-2</v>
      </c>
    </row>
    <row r="244" spans="1:14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40">
        <v>37</v>
      </c>
      <c r="I244" s="41">
        <f t="shared" si="16"/>
        <v>69.183999999999997</v>
      </c>
      <c r="K244" s="6">
        <f t="shared" si="17"/>
        <v>2021.4166666666667</v>
      </c>
      <c r="L244" s="41">
        <f t="shared" si="15"/>
        <v>69.408599999999993</v>
      </c>
      <c r="M244" s="41">
        <f t="shared" si="18"/>
        <v>69.457491219043732</v>
      </c>
      <c r="N244" s="50">
        <f t="shared" si="19"/>
        <v>-4.8891219043738943E-2</v>
      </c>
    </row>
    <row r="245" spans="1:14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40">
        <v>37</v>
      </c>
      <c r="I245" s="41">
        <f t="shared" si="16"/>
        <v>69.183999999999997</v>
      </c>
      <c r="K245" s="6">
        <f t="shared" si="17"/>
        <v>2021.4194444444445</v>
      </c>
      <c r="L245" s="41">
        <f t="shared" si="15"/>
        <v>69.408360000000002</v>
      </c>
      <c r="M245" s="41">
        <f t="shared" si="18"/>
        <v>69.457469046115875</v>
      </c>
      <c r="N245" s="50">
        <f t="shared" si="19"/>
        <v>-4.9109046115873412E-2</v>
      </c>
    </row>
    <row r="246" spans="1:14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40">
        <v>37</v>
      </c>
      <c r="I246" s="41">
        <f t="shared" si="16"/>
        <v>69.183999999999997</v>
      </c>
      <c r="K246" s="6">
        <f t="shared" si="17"/>
        <v>2021.4222222222222</v>
      </c>
      <c r="L246" s="41">
        <f t="shared" si="15"/>
        <v>69.408209999999997</v>
      </c>
      <c r="M246" s="41">
        <f t="shared" si="18"/>
        <v>69.457442343235016</v>
      </c>
      <c r="N246" s="50">
        <f t="shared" si="19"/>
        <v>-4.9232343235019016E-2</v>
      </c>
    </row>
    <row r="247" spans="1:14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40">
        <v>37</v>
      </c>
      <c r="I247" s="41">
        <f t="shared" si="16"/>
        <v>69.183999999999997</v>
      </c>
      <c r="K247" s="6">
        <f t="shared" si="17"/>
        <v>2021.425</v>
      </c>
      <c r="L247" s="41">
        <f t="shared" si="15"/>
        <v>69.408079999999998</v>
      </c>
      <c r="M247" s="41">
        <f t="shared" si="18"/>
        <v>69.457411587238312</v>
      </c>
      <c r="N247" s="50">
        <f t="shared" si="19"/>
        <v>-4.9331587238313546E-2</v>
      </c>
    </row>
    <row r="248" spans="1:14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40">
        <v>37</v>
      </c>
      <c r="I248" s="41">
        <f t="shared" si="16"/>
        <v>69.183999999999997</v>
      </c>
      <c r="K248" s="6">
        <f t="shared" si="17"/>
        <v>2021.4277777777777</v>
      </c>
      <c r="L248" s="41">
        <f t="shared" si="15"/>
        <v>69.407979999999995</v>
      </c>
      <c r="M248" s="41">
        <f t="shared" si="18"/>
        <v>69.457376539707184</v>
      </c>
      <c r="N248" s="50">
        <f t="shared" si="19"/>
        <v>-4.9396539707188936E-2</v>
      </c>
    </row>
    <row r="249" spans="1:14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40">
        <v>37</v>
      </c>
      <c r="I249" s="41">
        <f t="shared" si="16"/>
        <v>69.183999999999997</v>
      </c>
      <c r="K249" s="6">
        <f t="shared" si="17"/>
        <v>2021.4305555555557</v>
      </c>
      <c r="L249" s="41">
        <f t="shared" si="15"/>
        <v>69.407889999999995</v>
      </c>
      <c r="M249" s="41">
        <f t="shared" si="18"/>
        <v>69.457337319850922</v>
      </c>
      <c r="N249" s="50">
        <f t="shared" si="19"/>
        <v>-4.9447319850926874E-2</v>
      </c>
    </row>
    <row r="250" spans="1:14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40">
        <v>37</v>
      </c>
      <c r="I250" s="41">
        <f t="shared" si="16"/>
        <v>69.183999999999997</v>
      </c>
      <c r="K250" s="6">
        <f t="shared" si="17"/>
        <v>2021.4333333333334</v>
      </c>
      <c r="L250" s="41">
        <f t="shared" si="15"/>
        <v>69.407749999999993</v>
      </c>
      <c r="M250" s="41">
        <f t="shared" si="18"/>
        <v>69.457293570041656</v>
      </c>
      <c r="N250" s="50">
        <f t="shared" si="19"/>
        <v>-4.9543570041663543E-2</v>
      </c>
    </row>
    <row r="251" spans="1:14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40">
        <v>37</v>
      </c>
      <c r="I251" s="41">
        <f t="shared" si="16"/>
        <v>69.183999999999997</v>
      </c>
      <c r="K251" s="6">
        <f t="shared" si="17"/>
        <v>2021.4361111111111</v>
      </c>
      <c r="L251" s="41">
        <f t="shared" si="15"/>
        <v>69.40746</v>
      </c>
      <c r="M251" s="41">
        <f t="shared" si="18"/>
        <v>69.457246124744415</v>
      </c>
      <c r="N251" s="50">
        <f t="shared" si="19"/>
        <v>-4.9786124744414906E-2</v>
      </c>
    </row>
    <row r="252" spans="1:14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40">
        <v>37</v>
      </c>
      <c r="I252" s="41">
        <f t="shared" si="16"/>
        <v>69.183999999999997</v>
      </c>
      <c r="K252" s="6">
        <f t="shared" si="17"/>
        <v>2021.4388888888889</v>
      </c>
      <c r="L252" s="41">
        <f t="shared" si="15"/>
        <v>69.406999999999996</v>
      </c>
      <c r="M252" s="41">
        <f t="shared" si="18"/>
        <v>69.45719438791275</v>
      </c>
      <c r="N252" s="50">
        <f t="shared" si="19"/>
        <v>-5.0194387912753768E-2</v>
      </c>
    </row>
    <row r="253" spans="1:14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40">
        <v>37</v>
      </c>
      <c r="I253" s="41">
        <f t="shared" si="16"/>
        <v>69.183999999999997</v>
      </c>
      <c r="K253" s="6">
        <f t="shared" si="17"/>
        <v>2021.4416666666666</v>
      </c>
      <c r="L253" s="41">
        <f t="shared" si="15"/>
        <v>69.406329999999997</v>
      </c>
      <c r="M253" s="41">
        <f t="shared" si="18"/>
        <v>69.457138478755951</v>
      </c>
      <c r="N253" s="50">
        <f t="shared" si="19"/>
        <v>-5.0808478755953956E-2</v>
      </c>
    </row>
    <row r="254" spans="1:14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40">
        <v>37</v>
      </c>
      <c r="I254" s="41">
        <f t="shared" si="16"/>
        <v>69.183999999999997</v>
      </c>
      <c r="K254" s="6">
        <f t="shared" si="17"/>
        <v>2021.4444444444443</v>
      </c>
      <c r="L254" s="41">
        <f t="shared" si="15"/>
        <v>69.405540000000002</v>
      </c>
      <c r="M254" s="41">
        <f t="shared" si="18"/>
        <v>69.457078516483307</v>
      </c>
      <c r="N254" s="50">
        <f t="shared" si="19"/>
        <v>-5.1538516483304875E-2</v>
      </c>
    </row>
    <row r="255" spans="1:14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40">
        <v>37</v>
      </c>
      <c r="I255" s="41">
        <f t="shared" si="16"/>
        <v>69.183999999999997</v>
      </c>
      <c r="K255" s="6">
        <f t="shared" si="17"/>
        <v>2021.4472222222223</v>
      </c>
      <c r="L255" s="41">
        <f t="shared" si="15"/>
        <v>69.404709999999994</v>
      </c>
      <c r="M255" s="41">
        <f t="shared" si="18"/>
        <v>69.457014143466949</v>
      </c>
      <c r="N255" s="50">
        <f t="shared" si="19"/>
        <v>-5.2304143466955111E-2</v>
      </c>
    </row>
    <row r="256" spans="1:14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40">
        <v>37</v>
      </c>
      <c r="I256" s="41">
        <f t="shared" si="16"/>
        <v>69.183999999999997</v>
      </c>
      <c r="K256" s="6">
        <f t="shared" si="17"/>
        <v>2021.45</v>
      </c>
      <c r="L256" s="41">
        <f t="shared" si="15"/>
        <v>69.403890000000004</v>
      </c>
      <c r="M256" s="41">
        <f t="shared" si="18"/>
        <v>69.456946313381195</v>
      </c>
      <c r="N256" s="50">
        <f t="shared" si="19"/>
        <v>-5.3056313381190989E-2</v>
      </c>
    </row>
    <row r="257" spans="1:14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40">
        <v>37</v>
      </c>
      <c r="I257" s="41">
        <f t="shared" si="16"/>
        <v>69.183999999999997</v>
      </c>
      <c r="K257" s="6">
        <f t="shared" si="17"/>
        <v>2021.4527777777778</v>
      </c>
      <c r="L257" s="41">
        <f t="shared" si="15"/>
        <v>69.403109999999998</v>
      </c>
      <c r="M257" s="41">
        <f t="shared" si="18"/>
        <v>69.456874072551727</v>
      </c>
      <c r="N257" s="50">
        <f t="shared" si="19"/>
        <v>-5.3764072551729214E-2</v>
      </c>
    </row>
    <row r="258" spans="1:14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40">
        <v>37</v>
      </c>
      <c r="I258" s="41">
        <f t="shared" si="16"/>
        <v>69.183999999999997</v>
      </c>
      <c r="K258" s="6">
        <f t="shared" si="17"/>
        <v>2021.4555555555555</v>
      </c>
      <c r="L258" s="41">
        <f t="shared" ref="L258:L321" si="20">I258-G258</f>
        <v>69.402479999999997</v>
      </c>
      <c r="M258" s="41">
        <f t="shared" si="18"/>
        <v>69.456797659397125</v>
      </c>
      <c r="N258" s="50">
        <f t="shared" si="19"/>
        <v>-5.4317659397128182E-2</v>
      </c>
    </row>
    <row r="259" spans="1:14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41">
        <f t="shared" si="20"/>
        <v>69.402069999999995</v>
      </c>
      <c r="M259" s="41">
        <f t="shared" ref="M259:M322" si="23" xml:space="preserve"> $R$44*POWER(D259,4) + $R$45*POWER(D259,3) + $R$46*POWER(D259,2) + $R$47*D259 +$R$48</f>
        <v>69.456717789173126</v>
      </c>
      <c r="N259" s="50">
        <f t="shared" ref="N259:N322" si="24">L259-M259</f>
        <v>-5.46477891731314E-2</v>
      </c>
    </row>
    <row r="260" spans="1:14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40">
        <v>37</v>
      </c>
      <c r="I260" s="41">
        <f t="shared" si="21"/>
        <v>69.183999999999997</v>
      </c>
      <c r="K260" s="6">
        <f t="shared" si="22"/>
        <v>2021.4611111111112</v>
      </c>
      <c r="L260" s="41">
        <f t="shared" si="20"/>
        <v>69.401889999999995</v>
      </c>
      <c r="M260" s="41">
        <f t="shared" si="23"/>
        <v>69.456633150577545</v>
      </c>
      <c r="N260" s="50">
        <f t="shared" si="24"/>
        <v>-5.4743150577550637E-2</v>
      </c>
    </row>
    <row r="261" spans="1:14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40">
        <v>37</v>
      </c>
      <c r="I261" s="41">
        <f t="shared" si="21"/>
        <v>69.183999999999997</v>
      </c>
      <c r="K261" s="6">
        <f t="shared" si="22"/>
        <v>2021.463888888889</v>
      </c>
      <c r="L261" s="41">
        <f t="shared" si="20"/>
        <v>69.401979999999995</v>
      </c>
      <c r="M261" s="41">
        <f t="shared" si="23"/>
        <v>69.456545174121857</v>
      </c>
      <c r="N261" s="50">
        <f t="shared" si="24"/>
        <v>-5.4565174121862015E-2</v>
      </c>
    </row>
    <row r="262" spans="1:14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40">
        <v>37</v>
      </c>
      <c r="I262" s="41">
        <f t="shared" si="21"/>
        <v>69.183999999999997</v>
      </c>
      <c r="K262" s="6">
        <f t="shared" si="22"/>
        <v>2021.4666666666667</v>
      </c>
      <c r="L262" s="41">
        <f t="shared" si="20"/>
        <v>69.402299999999997</v>
      </c>
      <c r="M262" s="41">
        <f t="shared" si="23"/>
        <v>69.456453144550323</v>
      </c>
      <c r="N262" s="50">
        <f t="shared" si="24"/>
        <v>-5.4153144550326715E-2</v>
      </c>
    </row>
    <row r="263" spans="1:14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40">
        <v>37</v>
      </c>
      <c r="I263" s="41">
        <f t="shared" si="21"/>
        <v>69.183999999999997</v>
      </c>
      <c r="K263" s="6">
        <f t="shared" si="22"/>
        <v>2021.4694444444444</v>
      </c>
      <c r="L263" s="41">
        <f t="shared" si="20"/>
        <v>69.402789999999996</v>
      </c>
      <c r="M263" s="41">
        <f t="shared" si="23"/>
        <v>69.456357181072235</v>
      </c>
      <c r="N263" s="50">
        <f t="shared" si="24"/>
        <v>-5.3567181072239123E-2</v>
      </c>
    </row>
    <row r="264" spans="1:14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40">
        <v>37</v>
      </c>
      <c r="I264" s="41">
        <f t="shared" si="21"/>
        <v>69.183999999999997</v>
      </c>
      <c r="K264" s="6">
        <f t="shared" si="22"/>
        <v>2021.4722222222222</v>
      </c>
      <c r="L264" s="41">
        <f t="shared" si="20"/>
        <v>69.403279999999995</v>
      </c>
      <c r="M264" s="41">
        <f t="shared" si="23"/>
        <v>69.456257164478302</v>
      </c>
      <c r="N264" s="50">
        <f t="shared" si="24"/>
        <v>-5.2977164478306804E-2</v>
      </c>
    </row>
    <row r="265" spans="1:14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40">
        <v>37</v>
      </c>
      <c r="I265" s="41">
        <f t="shared" si="21"/>
        <v>69.183999999999997</v>
      </c>
      <c r="K265" s="6">
        <f t="shared" si="22"/>
        <v>2021.4749999999999</v>
      </c>
      <c r="L265" s="41">
        <f t="shared" si="20"/>
        <v>69.403599999999997</v>
      </c>
      <c r="M265" s="41">
        <f t="shared" si="23"/>
        <v>69.456153571605682</v>
      </c>
      <c r="N265" s="50">
        <f t="shared" si="24"/>
        <v>-5.2553571605685079E-2</v>
      </c>
    </row>
    <row r="266" spans="1:14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40">
        <v>37</v>
      </c>
      <c r="I266" s="41">
        <f t="shared" si="21"/>
        <v>69.183999999999997</v>
      </c>
      <c r="K266" s="6">
        <f t="shared" si="22"/>
        <v>2021.4777777777779</v>
      </c>
      <c r="L266" s="41">
        <f t="shared" si="20"/>
        <v>69.403679999999994</v>
      </c>
      <c r="M266" s="41">
        <f t="shared" si="23"/>
        <v>69.456046164035797</v>
      </c>
      <c r="N266" s="50">
        <f t="shared" si="24"/>
        <v>-5.2366164035802854E-2</v>
      </c>
    </row>
    <row r="267" spans="1:14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40">
        <v>37</v>
      </c>
      <c r="I267" s="41">
        <f t="shared" si="21"/>
        <v>69.183999999999997</v>
      </c>
      <c r="K267" s="6">
        <f t="shared" si="22"/>
        <v>2021.4805555555556</v>
      </c>
      <c r="L267" s="41">
        <f t="shared" si="20"/>
        <v>69.403509999999997</v>
      </c>
      <c r="M267" s="41">
        <f t="shared" si="23"/>
        <v>69.455934822559357</v>
      </c>
      <c r="N267" s="50">
        <f t="shared" si="24"/>
        <v>-5.2424822559359541E-2</v>
      </c>
    </row>
    <row r="268" spans="1:14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40">
        <v>37</v>
      </c>
      <c r="I268" s="41">
        <f t="shared" si="21"/>
        <v>69.183999999999997</v>
      </c>
      <c r="K268" s="6">
        <f t="shared" si="22"/>
        <v>2021.4833333333333</v>
      </c>
      <c r="L268" s="41">
        <f t="shared" si="20"/>
        <v>69.403130000000004</v>
      </c>
      <c r="M268" s="41">
        <f t="shared" si="23"/>
        <v>69.45581990480423</v>
      </c>
      <c r="N268" s="50">
        <f t="shared" si="24"/>
        <v>-5.2689904804225307E-2</v>
      </c>
    </row>
    <row r="269" spans="1:14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40">
        <v>37</v>
      </c>
      <c r="I269" s="41">
        <f t="shared" si="21"/>
        <v>69.183999999999997</v>
      </c>
      <c r="K269" s="6">
        <f t="shared" si="22"/>
        <v>2021.4861111111111</v>
      </c>
      <c r="L269" s="41">
        <f t="shared" si="20"/>
        <v>69.402689999999993</v>
      </c>
      <c r="M269" s="41">
        <f t="shared" si="23"/>
        <v>69.455700933933258</v>
      </c>
      <c r="N269" s="50">
        <f t="shared" si="24"/>
        <v>-5.3010933933265392E-2</v>
      </c>
    </row>
    <row r="270" spans="1:14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40">
        <v>37</v>
      </c>
      <c r="I270" s="41">
        <f t="shared" si="21"/>
        <v>69.183999999999997</v>
      </c>
      <c r="K270" s="6">
        <f t="shared" si="22"/>
        <v>2021.4888888888888</v>
      </c>
      <c r="L270" s="41">
        <f t="shared" si="20"/>
        <v>69.402320000000003</v>
      </c>
      <c r="M270" s="41">
        <f t="shared" si="23"/>
        <v>69.4555783867836</v>
      </c>
      <c r="N270" s="50">
        <f t="shared" si="24"/>
        <v>-5.3258386783596734E-2</v>
      </c>
    </row>
    <row r="271" spans="1:14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40">
        <v>37</v>
      </c>
      <c r="I271" s="41">
        <f t="shared" si="21"/>
        <v>69.183999999999997</v>
      </c>
      <c r="K271" s="6">
        <f t="shared" si="22"/>
        <v>2021.4916666666666</v>
      </c>
      <c r="L271" s="41">
        <f t="shared" si="20"/>
        <v>69.402109999999993</v>
      </c>
      <c r="M271" s="41">
        <f t="shared" si="23"/>
        <v>69.455452263355255</v>
      </c>
      <c r="N271" s="50">
        <f t="shared" si="24"/>
        <v>-5.3342263355261821E-2</v>
      </c>
    </row>
    <row r="272" spans="1:14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40">
        <v>37</v>
      </c>
      <c r="I272" s="41">
        <f t="shared" si="21"/>
        <v>69.183999999999997</v>
      </c>
      <c r="K272" s="6">
        <f t="shared" si="22"/>
        <v>2021.4944444444445</v>
      </c>
      <c r="L272" s="41">
        <f t="shared" si="20"/>
        <v>69.402050000000003</v>
      </c>
      <c r="M272" s="41">
        <f t="shared" si="23"/>
        <v>69.455322444438934</v>
      </c>
      <c r="N272" s="50">
        <f t="shared" si="24"/>
        <v>-5.3272444438931643E-2</v>
      </c>
    </row>
    <row r="273" spans="1:14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40">
        <v>37</v>
      </c>
      <c r="I273" s="41">
        <f t="shared" si="21"/>
        <v>69.183999999999997</v>
      </c>
      <c r="K273" s="6">
        <f t="shared" si="22"/>
        <v>2021.4972222222223</v>
      </c>
      <c r="L273" s="41">
        <f t="shared" si="20"/>
        <v>69.402090000000001</v>
      </c>
      <c r="M273" s="41">
        <f t="shared" si="23"/>
        <v>69.455189049243927</v>
      </c>
      <c r="N273" s="50">
        <f t="shared" si="24"/>
        <v>-5.3099049243925833E-2</v>
      </c>
    </row>
    <row r="274" spans="1:14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40">
        <v>37</v>
      </c>
      <c r="I274" s="41">
        <f t="shared" si="21"/>
        <v>69.183999999999997</v>
      </c>
      <c r="K274" s="6">
        <f t="shared" si="22"/>
        <v>2021.5</v>
      </c>
      <c r="L274" s="41">
        <f t="shared" si="20"/>
        <v>69.40213</v>
      </c>
      <c r="M274" s="41">
        <f t="shared" si="23"/>
        <v>69.455051958560944</v>
      </c>
      <c r="N274" s="50">
        <f t="shared" si="24"/>
        <v>-5.2921958560943949E-2</v>
      </c>
    </row>
    <row r="275" spans="1:14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40">
        <v>37</v>
      </c>
      <c r="I275" s="41">
        <f t="shared" si="21"/>
        <v>69.183999999999997</v>
      </c>
      <c r="K275" s="6">
        <f t="shared" si="22"/>
        <v>2021.5027777777777</v>
      </c>
      <c r="L275" s="41">
        <f t="shared" si="20"/>
        <v>69.402100000000004</v>
      </c>
      <c r="M275" s="41">
        <f t="shared" si="23"/>
        <v>69.454911291599274</v>
      </c>
      <c r="N275" s="50">
        <f t="shared" si="24"/>
        <v>-5.2811291599269339E-2</v>
      </c>
    </row>
    <row r="276" spans="1:14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40">
        <v>37</v>
      </c>
      <c r="I276" s="41">
        <f t="shared" si="21"/>
        <v>69.183999999999997</v>
      </c>
      <c r="K276" s="6">
        <f t="shared" si="22"/>
        <v>2021.5055555555555</v>
      </c>
      <c r="L276" s="41">
        <f t="shared" si="20"/>
        <v>69.401870000000002</v>
      </c>
      <c r="M276" s="41">
        <f t="shared" si="23"/>
        <v>69.454767644405365</v>
      </c>
      <c r="N276" s="50">
        <f t="shared" si="24"/>
        <v>-5.2897644405362598E-2</v>
      </c>
    </row>
    <row r="277" spans="1:14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40">
        <v>37</v>
      </c>
      <c r="I277" s="41">
        <f t="shared" si="21"/>
        <v>69.183999999999997</v>
      </c>
      <c r="K277" s="6">
        <f t="shared" si="22"/>
        <v>2021.5083333333334</v>
      </c>
      <c r="L277" s="41">
        <f t="shared" si="20"/>
        <v>69.40146</v>
      </c>
      <c r="M277" s="41">
        <f t="shared" si="23"/>
        <v>69.454619824886322</v>
      </c>
      <c r="N277" s="50">
        <f t="shared" si="24"/>
        <v>-5.3159824886321871E-2</v>
      </c>
    </row>
    <row r="278" spans="1:14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40">
        <v>37</v>
      </c>
      <c r="I278" s="41">
        <f t="shared" si="21"/>
        <v>69.183999999999997</v>
      </c>
      <c r="K278" s="6">
        <f t="shared" si="22"/>
        <v>2021.5111111111112</v>
      </c>
      <c r="L278" s="41">
        <f t="shared" si="20"/>
        <v>69.400859999999994</v>
      </c>
      <c r="M278" s="41">
        <f t="shared" si="23"/>
        <v>69.454468786716461</v>
      </c>
      <c r="N278" s="50">
        <f t="shared" si="24"/>
        <v>-5.3608786716466739E-2</v>
      </c>
    </row>
    <row r="279" spans="1:14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40">
        <v>37</v>
      </c>
      <c r="I279" s="41">
        <f t="shared" si="21"/>
        <v>69.183999999999997</v>
      </c>
      <c r="K279" s="6">
        <f t="shared" si="22"/>
        <v>2021.5138888888889</v>
      </c>
      <c r="L279" s="41">
        <f t="shared" si="20"/>
        <v>69.400049999999993</v>
      </c>
      <c r="M279" s="41">
        <f t="shared" si="23"/>
        <v>69.454314649105072</v>
      </c>
      <c r="N279" s="50">
        <f t="shared" si="24"/>
        <v>-5.4264649105078888E-2</v>
      </c>
    </row>
    <row r="280" spans="1:14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40">
        <v>37</v>
      </c>
      <c r="I280" s="41">
        <f t="shared" si="21"/>
        <v>69.183999999999997</v>
      </c>
      <c r="K280" s="6">
        <f t="shared" si="22"/>
        <v>2021.5166666666667</v>
      </c>
      <c r="L280" s="41">
        <f t="shared" si="20"/>
        <v>69.399059999999992</v>
      </c>
      <c r="M280" s="41">
        <f t="shared" si="23"/>
        <v>69.454156696796417</v>
      </c>
      <c r="N280" s="50">
        <f t="shared" si="24"/>
        <v>-5.5096696796425704E-2</v>
      </c>
    </row>
    <row r="281" spans="1:14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40">
        <v>37</v>
      </c>
      <c r="I281" s="41">
        <f t="shared" si="21"/>
        <v>69.183999999999997</v>
      </c>
      <c r="K281" s="6">
        <f t="shared" si="22"/>
        <v>2021.5194444444444</v>
      </c>
      <c r="L281" s="41">
        <f t="shared" si="20"/>
        <v>69.397859999999994</v>
      </c>
      <c r="M281" s="41">
        <f t="shared" si="23"/>
        <v>69.453995883464813</v>
      </c>
      <c r="N281" s="50">
        <f t="shared" si="24"/>
        <v>-5.6135883464818903E-2</v>
      </c>
    </row>
    <row r="282" spans="1:14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40">
        <v>37</v>
      </c>
      <c r="I282" s="41">
        <f t="shared" si="21"/>
        <v>69.183999999999997</v>
      </c>
      <c r="K282" s="6">
        <f t="shared" si="22"/>
        <v>2021.5222222222221</v>
      </c>
      <c r="L282" s="41">
        <f t="shared" si="20"/>
        <v>69.396509999999992</v>
      </c>
      <c r="M282" s="41">
        <f t="shared" si="23"/>
        <v>69.453831493854523</v>
      </c>
      <c r="N282" s="50">
        <f t="shared" si="24"/>
        <v>-5.7321493854530559E-2</v>
      </c>
    </row>
    <row r="283" spans="1:14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40">
        <v>37</v>
      </c>
      <c r="I283" s="41">
        <f t="shared" si="21"/>
        <v>69.183999999999997</v>
      </c>
      <c r="K283" s="6">
        <f t="shared" si="22"/>
        <v>2021.5250000000001</v>
      </c>
      <c r="L283" s="41">
        <f t="shared" si="20"/>
        <v>69.395110000000003</v>
      </c>
      <c r="M283" s="41">
        <f t="shared" si="23"/>
        <v>69.453663766384125</v>
      </c>
      <c r="N283" s="50">
        <f t="shared" si="24"/>
        <v>-5.8553766384122241E-2</v>
      </c>
    </row>
    <row r="284" spans="1:14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40">
        <v>37</v>
      </c>
      <c r="I284" s="41">
        <f t="shared" si="21"/>
        <v>69.183999999999997</v>
      </c>
      <c r="K284" s="6">
        <f t="shared" si="22"/>
        <v>2021.5277777777778</v>
      </c>
      <c r="L284" s="41">
        <f t="shared" si="20"/>
        <v>69.393779999999992</v>
      </c>
      <c r="M284" s="41">
        <f t="shared" si="23"/>
        <v>69.453492939472198</v>
      </c>
      <c r="N284" s="50">
        <f t="shared" si="24"/>
        <v>-5.9712939472206017E-2</v>
      </c>
    </row>
    <row r="285" spans="1:14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40">
        <v>37</v>
      </c>
      <c r="I285" s="41">
        <f t="shared" si="21"/>
        <v>69.183999999999997</v>
      </c>
      <c r="K285" s="6">
        <f t="shared" si="22"/>
        <v>2021.5305555555556</v>
      </c>
      <c r="L285" s="41">
        <f t="shared" si="20"/>
        <v>69.392589999999998</v>
      </c>
      <c r="M285" s="41">
        <f t="shared" si="23"/>
        <v>69.453318893909454</v>
      </c>
      <c r="N285" s="50">
        <f t="shared" si="24"/>
        <v>-6.0728893909455905E-2</v>
      </c>
    </row>
    <row r="286" spans="1:14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40">
        <v>37</v>
      </c>
      <c r="I286" s="41">
        <f t="shared" si="21"/>
        <v>69.183999999999997</v>
      </c>
      <c r="K286" s="6">
        <f t="shared" si="22"/>
        <v>2021.5333333333333</v>
      </c>
      <c r="L286" s="41">
        <f t="shared" si="20"/>
        <v>69.391629999999992</v>
      </c>
      <c r="M286" s="41">
        <f t="shared" si="23"/>
        <v>69.453141748905182</v>
      </c>
      <c r="N286" s="50">
        <f t="shared" si="24"/>
        <v>-6.1511748905189734E-2</v>
      </c>
    </row>
    <row r="287" spans="1:14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40">
        <v>37</v>
      </c>
      <c r="I287" s="41">
        <f t="shared" si="21"/>
        <v>69.183999999999997</v>
      </c>
      <c r="K287" s="6">
        <f t="shared" si="22"/>
        <v>2021.536111111111</v>
      </c>
      <c r="L287" s="41">
        <f t="shared" si="20"/>
        <v>69.390999999999991</v>
      </c>
      <c r="M287" s="41">
        <f t="shared" si="23"/>
        <v>69.452961266040802</v>
      </c>
      <c r="N287" s="50">
        <f t="shared" si="24"/>
        <v>-6.196126604081087E-2</v>
      </c>
    </row>
    <row r="288" spans="1:14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40">
        <v>37</v>
      </c>
      <c r="I288" s="41">
        <f t="shared" si="21"/>
        <v>69.183999999999997</v>
      </c>
      <c r="K288" s="6">
        <f t="shared" si="22"/>
        <v>2021.5388888888888</v>
      </c>
      <c r="L288" s="41">
        <f t="shared" si="20"/>
        <v>69.390680000000003</v>
      </c>
      <c r="M288" s="41">
        <f t="shared" si="23"/>
        <v>69.452777922153473</v>
      </c>
      <c r="N288" s="50">
        <f t="shared" si="24"/>
        <v>-6.2097922153469653E-2</v>
      </c>
    </row>
    <row r="289" spans="1:14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40">
        <v>37</v>
      </c>
      <c r="I289" s="41">
        <f t="shared" si="21"/>
        <v>69.183999999999997</v>
      </c>
      <c r="K289" s="6">
        <f t="shared" si="22"/>
        <v>2021.5416666666667</v>
      </c>
      <c r="L289" s="41">
        <f t="shared" si="20"/>
        <v>69.390500000000003</v>
      </c>
      <c r="M289" s="41">
        <f t="shared" si="23"/>
        <v>69.452591478824615</v>
      </c>
      <c r="N289" s="50">
        <f t="shared" si="24"/>
        <v>-6.2091478824612523E-2</v>
      </c>
    </row>
    <row r="290" spans="1:14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40">
        <v>37</v>
      </c>
      <c r="I290" s="41">
        <f t="shared" si="21"/>
        <v>69.183999999999997</v>
      </c>
      <c r="K290" s="6">
        <f t="shared" si="22"/>
        <v>2021.5444444444445</v>
      </c>
      <c r="L290" s="41">
        <f t="shared" si="20"/>
        <v>69.390460000000004</v>
      </c>
      <c r="M290" s="41">
        <f t="shared" si="23"/>
        <v>69.45240193605423</v>
      </c>
      <c r="N290" s="50">
        <f t="shared" si="24"/>
        <v>-6.1941936054225266E-2</v>
      </c>
    </row>
    <row r="291" spans="1:14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40">
        <v>37</v>
      </c>
      <c r="I291" s="41">
        <f t="shared" si="21"/>
        <v>69.183999999999997</v>
      </c>
      <c r="K291" s="6">
        <f t="shared" si="22"/>
        <v>2021.5472222222222</v>
      </c>
      <c r="L291" s="41">
        <f t="shared" si="20"/>
        <v>69.390450000000001</v>
      </c>
      <c r="M291" s="41">
        <f t="shared" si="23"/>
        <v>69.452210009098053</v>
      </c>
      <c r="N291" s="50">
        <f t="shared" si="24"/>
        <v>-6.1760009098051682E-2</v>
      </c>
    </row>
    <row r="292" spans="1:14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40">
        <v>37</v>
      </c>
      <c r="I292" s="41">
        <f t="shared" si="21"/>
        <v>69.183999999999997</v>
      </c>
      <c r="K292" s="6">
        <f t="shared" si="22"/>
        <v>2021.55</v>
      </c>
      <c r="L292" s="41">
        <f t="shared" si="20"/>
        <v>69.390329999999992</v>
      </c>
      <c r="M292" s="41">
        <f t="shared" si="23"/>
        <v>69.452014625072479</v>
      </c>
      <c r="N292" s="50">
        <f t="shared" si="24"/>
        <v>-6.168462507248762E-2</v>
      </c>
    </row>
    <row r="293" spans="1:14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40">
        <v>37</v>
      </c>
      <c r="I293" s="41">
        <f t="shared" si="21"/>
        <v>69.183999999999997</v>
      </c>
      <c r="K293" s="6">
        <f t="shared" si="22"/>
        <v>2021.5527777777777</v>
      </c>
      <c r="L293" s="41">
        <f t="shared" si="20"/>
        <v>69.390010000000004</v>
      </c>
      <c r="M293" s="41">
        <f t="shared" si="23"/>
        <v>69.451816380023956</v>
      </c>
      <c r="N293" s="50">
        <f t="shared" si="24"/>
        <v>-6.1806380023952556E-2</v>
      </c>
    </row>
    <row r="294" spans="1:14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40">
        <v>37</v>
      </c>
      <c r="I294" s="41">
        <f t="shared" si="21"/>
        <v>69.183999999999997</v>
      </c>
      <c r="K294" s="6">
        <f t="shared" si="22"/>
        <v>2021.5555555555557</v>
      </c>
      <c r="L294" s="41">
        <f t="shared" si="20"/>
        <v>69.389439999999993</v>
      </c>
      <c r="M294" s="41">
        <f t="shared" si="23"/>
        <v>69.451615393161774</v>
      </c>
      <c r="N294" s="50">
        <f t="shared" si="24"/>
        <v>-6.2175393161780335E-2</v>
      </c>
    </row>
    <row r="295" spans="1:14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40">
        <v>37</v>
      </c>
      <c r="I295" s="41">
        <f t="shared" si="21"/>
        <v>69.183999999999997</v>
      </c>
      <c r="K295" s="6">
        <f t="shared" si="22"/>
        <v>2021.5583333333334</v>
      </c>
      <c r="L295" s="41">
        <f t="shared" si="20"/>
        <v>69.388679999999994</v>
      </c>
      <c r="M295" s="41">
        <f t="shared" si="23"/>
        <v>69.451411783695221</v>
      </c>
      <c r="N295" s="50">
        <f t="shared" si="24"/>
        <v>-6.273178369522725E-2</v>
      </c>
    </row>
    <row r="296" spans="1:14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40">
        <v>37</v>
      </c>
      <c r="I296" s="41">
        <f t="shared" si="21"/>
        <v>69.183999999999997</v>
      </c>
      <c r="K296" s="6">
        <f t="shared" si="22"/>
        <v>2021.5611111111111</v>
      </c>
      <c r="L296" s="41">
        <f t="shared" si="20"/>
        <v>69.387810000000002</v>
      </c>
      <c r="M296" s="41">
        <f t="shared" si="23"/>
        <v>69.451205432415009</v>
      </c>
      <c r="N296" s="50">
        <f t="shared" si="24"/>
        <v>-6.3395432415006781E-2</v>
      </c>
    </row>
    <row r="297" spans="1:14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40">
        <v>37</v>
      </c>
      <c r="I297" s="41">
        <f t="shared" si="21"/>
        <v>69.183999999999997</v>
      </c>
      <c r="K297" s="6">
        <f t="shared" si="22"/>
        <v>2021.5638888888889</v>
      </c>
      <c r="L297" s="41">
        <f t="shared" si="20"/>
        <v>69.386960000000002</v>
      </c>
      <c r="M297" s="41">
        <f t="shared" si="23"/>
        <v>69.450996220111847</v>
      </c>
      <c r="N297" s="50">
        <f t="shared" si="24"/>
        <v>-6.4036220111844955E-2</v>
      </c>
    </row>
    <row r="298" spans="1:14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40">
        <v>37</v>
      </c>
      <c r="I298" s="41">
        <f t="shared" si="21"/>
        <v>69.183999999999997</v>
      </c>
      <c r="K298" s="6">
        <f t="shared" si="22"/>
        <v>2021.5666666666666</v>
      </c>
      <c r="L298" s="41">
        <f t="shared" si="20"/>
        <v>69.386189999999999</v>
      </c>
      <c r="M298" s="41">
        <f t="shared" si="23"/>
        <v>69.450784742832184</v>
      </c>
      <c r="N298" s="50">
        <f t="shared" si="24"/>
        <v>-6.4594742832184693E-2</v>
      </c>
    </row>
    <row r="299" spans="1:14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40">
        <v>37</v>
      </c>
      <c r="I299" s="41">
        <f t="shared" si="21"/>
        <v>69.183999999999997</v>
      </c>
      <c r="K299" s="6">
        <f t="shared" si="22"/>
        <v>2021.5694444444443</v>
      </c>
      <c r="L299" s="41">
        <f t="shared" si="20"/>
        <v>69.385580000000004</v>
      </c>
      <c r="M299" s="41">
        <f t="shared" si="23"/>
        <v>69.450569927692413</v>
      </c>
      <c r="N299" s="50">
        <f t="shared" si="24"/>
        <v>-6.4989927692408855E-2</v>
      </c>
    </row>
    <row r="300" spans="1:14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40">
        <v>37</v>
      </c>
      <c r="I300" s="41">
        <f t="shared" si="21"/>
        <v>69.183999999999997</v>
      </c>
      <c r="K300" s="6">
        <f t="shared" si="22"/>
        <v>2021.5722222222223</v>
      </c>
      <c r="L300" s="41">
        <f t="shared" si="20"/>
        <v>69.385089999999991</v>
      </c>
      <c r="M300" s="41">
        <f t="shared" si="23"/>
        <v>69.450353443622589</v>
      </c>
      <c r="N300" s="50">
        <f t="shared" si="24"/>
        <v>-6.5263443622598061E-2</v>
      </c>
    </row>
    <row r="301" spans="1:14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40">
        <v>37</v>
      </c>
      <c r="I301" s="41">
        <f t="shared" si="21"/>
        <v>69.183999999999997</v>
      </c>
      <c r="K301" s="6">
        <f t="shared" si="22"/>
        <v>2021.575</v>
      </c>
      <c r="L301" s="41">
        <f t="shared" si="20"/>
        <v>69.384680000000003</v>
      </c>
      <c r="M301" s="41">
        <f t="shared" si="23"/>
        <v>69.450133621692657</v>
      </c>
      <c r="N301" s="50">
        <f t="shared" si="24"/>
        <v>-6.5453621692654451E-2</v>
      </c>
    </row>
    <row r="302" spans="1:14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40">
        <v>37</v>
      </c>
      <c r="I302" s="41">
        <f t="shared" si="21"/>
        <v>69.183999999999997</v>
      </c>
      <c r="K302" s="6">
        <f t="shared" si="22"/>
        <v>2021.5777777777778</v>
      </c>
      <c r="L302" s="41">
        <f t="shared" si="20"/>
        <v>69.384249999999994</v>
      </c>
      <c r="M302" s="41">
        <f t="shared" si="23"/>
        <v>69.449912130832672</v>
      </c>
      <c r="N302" s="50">
        <f t="shared" si="24"/>
        <v>-6.566213083267769E-2</v>
      </c>
    </row>
    <row r="303" spans="1:14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40">
        <v>37</v>
      </c>
      <c r="I303" s="41">
        <f t="shared" si="21"/>
        <v>69.183999999999997</v>
      </c>
      <c r="K303" s="6">
        <f t="shared" si="22"/>
        <v>2021.5805555555555</v>
      </c>
      <c r="L303" s="41">
        <f t="shared" si="20"/>
        <v>69.38373</v>
      </c>
      <c r="M303" s="41">
        <f t="shared" si="23"/>
        <v>69.449687540531158</v>
      </c>
      <c r="N303" s="50">
        <f t="shared" si="24"/>
        <v>-6.5957540531158543E-2</v>
      </c>
    </row>
    <row r="304" spans="1:14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40">
        <v>37</v>
      </c>
      <c r="I304" s="41">
        <f t="shared" si="21"/>
        <v>69.183999999999997</v>
      </c>
      <c r="K304" s="6">
        <f t="shared" si="22"/>
        <v>2021.5833333333333</v>
      </c>
      <c r="L304" s="41">
        <f t="shared" si="20"/>
        <v>69.383119999999991</v>
      </c>
      <c r="M304" s="41">
        <f t="shared" si="23"/>
        <v>69.449461281299591</v>
      </c>
      <c r="N304" s="50">
        <f t="shared" si="24"/>
        <v>-6.6341281299600041E-2</v>
      </c>
    </row>
    <row r="305" spans="1:14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40">
        <v>37</v>
      </c>
      <c r="I305" s="41">
        <f t="shared" si="21"/>
        <v>69.183999999999997</v>
      </c>
      <c r="K305" s="6">
        <f t="shared" si="22"/>
        <v>2021.5833333333333</v>
      </c>
      <c r="L305" s="41">
        <f t="shared" si="20"/>
        <v>69.382329999999996</v>
      </c>
      <c r="M305" s="41">
        <f t="shared" si="23"/>
        <v>69.449232399463654</v>
      </c>
      <c r="N305" s="50">
        <f t="shared" si="24"/>
        <v>-6.6902399463657503E-2</v>
      </c>
    </row>
    <row r="306" spans="1:14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40">
        <v>37</v>
      </c>
      <c r="I306" s="41">
        <f t="shared" si="21"/>
        <v>69.183999999999997</v>
      </c>
      <c r="K306" s="6">
        <f t="shared" si="22"/>
        <v>2021.5861111111112</v>
      </c>
      <c r="L306" s="41">
        <f t="shared" si="20"/>
        <v>69.381320000000002</v>
      </c>
      <c r="M306" s="41">
        <f t="shared" si="23"/>
        <v>69.449001133441925</v>
      </c>
      <c r="N306" s="50">
        <f t="shared" si="24"/>
        <v>-6.7681133441922725E-2</v>
      </c>
    </row>
    <row r="307" spans="1:14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40">
        <v>37</v>
      </c>
      <c r="I307" s="41">
        <f t="shared" si="21"/>
        <v>69.183999999999997</v>
      </c>
      <c r="K307" s="6">
        <f t="shared" si="22"/>
        <v>2021.588888888889</v>
      </c>
      <c r="L307" s="41">
        <f t="shared" si="20"/>
        <v>69.380179999999996</v>
      </c>
      <c r="M307" s="41">
        <f t="shared" si="23"/>
        <v>69.448767840862274</v>
      </c>
      <c r="N307" s="50">
        <f t="shared" si="24"/>
        <v>-6.8587840862278426E-2</v>
      </c>
    </row>
    <row r="308" spans="1:14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40">
        <v>37</v>
      </c>
      <c r="I308" s="41">
        <f t="shared" si="21"/>
        <v>69.183999999999997</v>
      </c>
      <c r="K308" s="6">
        <f t="shared" si="22"/>
        <v>2021.5916666666667</v>
      </c>
      <c r="L308" s="41">
        <f t="shared" si="20"/>
        <v>69.37894</v>
      </c>
      <c r="M308" s="41">
        <f t="shared" si="23"/>
        <v>69.448531925678253</v>
      </c>
      <c r="N308" s="50">
        <f t="shared" si="24"/>
        <v>-6.9591925678253119E-2</v>
      </c>
    </row>
    <row r="309" spans="1:14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40">
        <v>37</v>
      </c>
      <c r="I309" s="41">
        <f t="shared" si="21"/>
        <v>69.183999999999997</v>
      </c>
      <c r="K309" s="6">
        <f t="shared" si="22"/>
        <v>2021.5944444444444</v>
      </c>
      <c r="L309" s="41">
        <f t="shared" si="20"/>
        <v>69.377629999999996</v>
      </c>
      <c r="M309" s="41">
        <f t="shared" si="23"/>
        <v>69.448294937610626</v>
      </c>
      <c r="N309" s="50">
        <f t="shared" si="24"/>
        <v>-7.0664937610629863E-2</v>
      </c>
    </row>
    <row r="310" spans="1:14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40">
        <v>37</v>
      </c>
      <c r="I310" s="41">
        <f t="shared" si="21"/>
        <v>69.183999999999997</v>
      </c>
      <c r="K310" s="6">
        <f t="shared" si="22"/>
        <v>2021.5972222222222</v>
      </c>
      <c r="L310" s="41">
        <f t="shared" si="20"/>
        <v>69.376289999999997</v>
      </c>
      <c r="M310" s="41">
        <f t="shared" si="23"/>
        <v>69.448054850101471</v>
      </c>
      <c r="N310" s="50">
        <f t="shared" si="24"/>
        <v>-7.1764850101473598E-2</v>
      </c>
    </row>
    <row r="311" spans="1:14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40">
        <v>37</v>
      </c>
      <c r="I311" s="41">
        <f t="shared" si="21"/>
        <v>69.183999999999997</v>
      </c>
      <c r="K311" s="6">
        <f t="shared" si="22"/>
        <v>2021.6</v>
      </c>
      <c r="L311" s="41">
        <f t="shared" si="20"/>
        <v>69.37496999999999</v>
      </c>
      <c r="M311" s="41">
        <f t="shared" si="23"/>
        <v>69.447813212871552</v>
      </c>
      <c r="N311" s="50">
        <f t="shared" si="24"/>
        <v>-7.2843212871561036E-2</v>
      </c>
    </row>
    <row r="312" spans="1:14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40">
        <v>37</v>
      </c>
      <c r="I312" s="41">
        <f t="shared" si="21"/>
        <v>69.183999999999997</v>
      </c>
      <c r="K312" s="6">
        <f t="shared" si="22"/>
        <v>2021.6027777777779</v>
      </c>
      <c r="L312" s="41">
        <f t="shared" si="20"/>
        <v>69.373760000000004</v>
      </c>
      <c r="M312" s="41">
        <f t="shared" si="23"/>
        <v>69.447569787502289</v>
      </c>
      <c r="N312" s="50">
        <f t="shared" si="24"/>
        <v>-7.3809787502284507E-2</v>
      </c>
    </row>
    <row r="313" spans="1:14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40">
        <v>37</v>
      </c>
      <c r="I313" s="41">
        <f t="shared" si="21"/>
        <v>69.183999999999997</v>
      </c>
      <c r="K313" s="6">
        <f t="shared" si="22"/>
        <v>2021.6055555555556</v>
      </c>
      <c r="L313" s="41">
        <f t="shared" si="20"/>
        <v>69.372730000000004</v>
      </c>
      <c r="M313" s="41">
        <f t="shared" si="23"/>
        <v>69.447324097156525</v>
      </c>
      <c r="N313" s="50">
        <f t="shared" si="24"/>
        <v>-7.4594097156520434E-2</v>
      </c>
    </row>
    <row r="314" spans="1:14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40">
        <v>37</v>
      </c>
      <c r="I314" s="41">
        <f t="shared" si="21"/>
        <v>69.183999999999997</v>
      </c>
      <c r="K314" s="6">
        <f t="shared" si="22"/>
        <v>2021.6083333333333</v>
      </c>
      <c r="L314" s="41">
        <f t="shared" si="20"/>
        <v>69.372010000000003</v>
      </c>
      <c r="M314" s="41">
        <f t="shared" si="23"/>
        <v>69.447076976299286</v>
      </c>
      <c r="N314" s="50">
        <f t="shared" si="24"/>
        <v>-7.5066976299282828E-2</v>
      </c>
    </row>
    <row r="315" spans="1:14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40">
        <v>37</v>
      </c>
      <c r="I315" s="41">
        <f t="shared" si="21"/>
        <v>69.183999999999997</v>
      </c>
      <c r="K315" s="6">
        <f t="shared" si="22"/>
        <v>2021.6111111111111</v>
      </c>
      <c r="L315" s="41">
        <f t="shared" si="20"/>
        <v>69.371579999999994</v>
      </c>
      <c r="M315" s="41">
        <f t="shared" si="23"/>
        <v>69.446827709674835</v>
      </c>
      <c r="N315" s="50">
        <f t="shared" si="24"/>
        <v>-7.5247709674840735E-2</v>
      </c>
    </row>
    <row r="316" spans="1:14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40">
        <v>37</v>
      </c>
      <c r="I316" s="41">
        <f t="shared" si="21"/>
        <v>69.183999999999997</v>
      </c>
      <c r="K316" s="6">
        <f t="shared" si="22"/>
        <v>2021.6138888888888</v>
      </c>
      <c r="L316" s="41">
        <f t="shared" si="20"/>
        <v>69.371349999999993</v>
      </c>
      <c r="M316" s="41">
        <f t="shared" si="23"/>
        <v>69.44657701253891</v>
      </c>
      <c r="N316" s="50">
        <f t="shared" si="24"/>
        <v>-7.5227012538917393E-2</v>
      </c>
    </row>
    <row r="317" spans="1:14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40">
        <v>37</v>
      </c>
      <c r="I317" s="41">
        <f t="shared" si="21"/>
        <v>69.183999999999997</v>
      </c>
      <c r="K317" s="6">
        <f t="shared" si="22"/>
        <v>2021.6166666666666</v>
      </c>
      <c r="L317" s="41">
        <f t="shared" si="20"/>
        <v>69.371209999999991</v>
      </c>
      <c r="M317" s="41">
        <f t="shared" si="23"/>
        <v>69.446324408054352</v>
      </c>
      <c r="N317" s="50">
        <f t="shared" si="24"/>
        <v>-7.5114408054361093E-2</v>
      </c>
    </row>
    <row r="318" spans="1:14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40">
        <v>37</v>
      </c>
      <c r="I318" s="41">
        <f t="shared" si="21"/>
        <v>69.183999999999997</v>
      </c>
      <c r="K318" s="6">
        <f t="shared" si="22"/>
        <v>2021.6194444444445</v>
      </c>
      <c r="L318" s="41">
        <f t="shared" si="20"/>
        <v>69.37106</v>
      </c>
      <c r="M318" s="41">
        <f t="shared" si="23"/>
        <v>69.44607025384903</v>
      </c>
      <c r="N318" s="50">
        <f t="shared" si="24"/>
        <v>-7.5010253849029596E-2</v>
      </c>
    </row>
    <row r="319" spans="1:14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40">
        <v>37</v>
      </c>
      <c r="I319" s="41">
        <f t="shared" si="21"/>
        <v>69.183999999999997</v>
      </c>
      <c r="K319" s="6">
        <f t="shared" si="22"/>
        <v>2021.6222222222223</v>
      </c>
      <c r="L319" s="41">
        <f t="shared" si="20"/>
        <v>69.370819999999995</v>
      </c>
      <c r="M319" s="41">
        <f t="shared" si="23"/>
        <v>69.445814788341522</v>
      </c>
      <c r="N319" s="50">
        <f t="shared" si="24"/>
        <v>-7.4994788341527396E-2</v>
      </c>
    </row>
    <row r="320" spans="1:14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40">
        <v>37</v>
      </c>
      <c r="I320" s="41">
        <f t="shared" si="21"/>
        <v>69.183999999999997</v>
      </c>
      <c r="K320" s="6">
        <f t="shared" si="22"/>
        <v>2021.625</v>
      </c>
      <c r="L320" s="41">
        <f t="shared" si="20"/>
        <v>69.370459999999994</v>
      </c>
      <c r="M320" s="41">
        <f t="shared" si="23"/>
        <v>69.445557415485382</v>
      </c>
      <c r="N320" s="50">
        <f t="shared" si="24"/>
        <v>-7.5097415485387842E-2</v>
      </c>
    </row>
    <row r="321" spans="1:14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40">
        <v>37</v>
      </c>
      <c r="I321" s="41">
        <f t="shared" si="21"/>
        <v>69.183999999999997</v>
      </c>
      <c r="K321" s="6">
        <f t="shared" si="22"/>
        <v>2021.6277777777777</v>
      </c>
      <c r="L321" s="41">
        <f t="shared" si="20"/>
        <v>69.369900000000001</v>
      </c>
      <c r="M321" s="41">
        <f t="shared" si="23"/>
        <v>69.445298969745636</v>
      </c>
      <c r="N321" s="50">
        <f t="shared" si="24"/>
        <v>-7.5398969745634759E-2</v>
      </c>
    </row>
    <row r="322" spans="1:14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40">
        <v>37</v>
      </c>
      <c r="I322" s="41">
        <f t="shared" si="21"/>
        <v>69.183999999999997</v>
      </c>
      <c r="K322" s="6">
        <f t="shared" si="22"/>
        <v>2021.6305555555555</v>
      </c>
      <c r="L322" s="41">
        <f t="shared" ref="L322:L366" si="25">I322-G322</f>
        <v>69.369159999999994</v>
      </c>
      <c r="M322" s="41">
        <f t="shared" si="23"/>
        <v>69.445038855075836</v>
      </c>
      <c r="N322" s="50">
        <f t="shared" si="24"/>
        <v>-7.5878855075842466E-2</v>
      </c>
    </row>
    <row r="323" spans="1:14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41">
        <f t="shared" si="25"/>
        <v>69.368279999999999</v>
      </c>
      <c r="M323" s="41">
        <f t="shared" ref="M323:M366" si="28" xml:space="preserve"> $R$44*POWER(D323,4) + $R$45*POWER(D323,3) + $R$46*POWER(D323,2) + $R$47*D323 +$R$48</f>
        <v>69.44477778673172</v>
      </c>
      <c r="N323" s="50">
        <f t="shared" ref="N323:N366" si="29">L323-M323</f>
        <v>-7.6497786731721362E-2</v>
      </c>
    </row>
    <row r="324" spans="1:14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40">
        <v>37</v>
      </c>
      <c r="I324" s="41">
        <f t="shared" si="26"/>
        <v>69.183999999999997</v>
      </c>
      <c r="K324" s="6">
        <f t="shared" si="27"/>
        <v>2021.6361111111112</v>
      </c>
      <c r="L324" s="41">
        <f t="shared" si="25"/>
        <v>69.367419999999996</v>
      </c>
      <c r="M324" s="41">
        <f t="shared" si="28"/>
        <v>69.444514811038971</v>
      </c>
      <c r="N324" s="50">
        <f t="shared" si="29"/>
        <v>-7.7094811038975308E-2</v>
      </c>
    </row>
    <row r="325" spans="1:14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40">
        <v>37</v>
      </c>
      <c r="I325" s="41">
        <f t="shared" si="26"/>
        <v>69.183999999999997</v>
      </c>
      <c r="K325" s="6">
        <f t="shared" si="27"/>
        <v>2021.6388888888889</v>
      </c>
      <c r="L325" s="41">
        <f t="shared" si="25"/>
        <v>69.366649999999993</v>
      </c>
      <c r="M325" s="41">
        <f t="shared" si="28"/>
        <v>69.444251477718353</v>
      </c>
      <c r="N325" s="50">
        <f t="shared" si="29"/>
        <v>-7.7601477718360456E-2</v>
      </c>
    </row>
    <row r="326" spans="1:14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40">
        <v>37</v>
      </c>
      <c r="I326" s="41">
        <f t="shared" si="26"/>
        <v>69.183999999999997</v>
      </c>
      <c r="K326" s="6">
        <f t="shared" si="27"/>
        <v>2021.6416666666667</v>
      </c>
      <c r="L326" s="41">
        <f t="shared" si="25"/>
        <v>69.365979999999993</v>
      </c>
      <c r="M326" s="41">
        <f t="shared" si="28"/>
        <v>69.443986475467682</v>
      </c>
      <c r="N326" s="50">
        <f t="shared" si="29"/>
        <v>-7.8006475467688574E-2</v>
      </c>
    </row>
    <row r="327" spans="1:14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40">
        <v>37</v>
      </c>
      <c r="I327" s="41">
        <f t="shared" si="26"/>
        <v>69.183999999999997</v>
      </c>
      <c r="K327" s="6">
        <f t="shared" si="27"/>
        <v>2021.6444444444444</v>
      </c>
      <c r="L327" s="41">
        <f t="shared" si="25"/>
        <v>69.365449999999996</v>
      </c>
      <c r="M327" s="41">
        <f t="shared" si="28"/>
        <v>69.443720400333405</v>
      </c>
      <c r="N327" s="50">
        <f t="shared" si="29"/>
        <v>-7.8270400333408929E-2</v>
      </c>
    </row>
    <row r="328" spans="1:14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40">
        <v>37</v>
      </c>
      <c r="I328" s="41">
        <f t="shared" si="26"/>
        <v>69.183999999999997</v>
      </c>
      <c r="K328" s="6">
        <f t="shared" si="27"/>
        <v>2021.6472222222221</v>
      </c>
      <c r="L328" s="41">
        <f t="shared" si="25"/>
        <v>69.365110000000001</v>
      </c>
      <c r="M328" s="41">
        <f t="shared" si="28"/>
        <v>69.4434534907341</v>
      </c>
      <c r="N328" s="50">
        <f t="shared" si="29"/>
        <v>-7.8343490734098964E-2</v>
      </c>
    </row>
    <row r="329" spans="1:14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40">
        <v>37</v>
      </c>
      <c r="I329" s="41">
        <f t="shared" si="26"/>
        <v>69.183999999999997</v>
      </c>
      <c r="K329" s="6">
        <f t="shared" si="27"/>
        <v>2021.65</v>
      </c>
      <c r="L329" s="41">
        <f t="shared" si="25"/>
        <v>69.364909999999995</v>
      </c>
      <c r="M329" s="41">
        <f t="shared" si="28"/>
        <v>69.44318562746048</v>
      </c>
      <c r="N329" s="50">
        <f t="shared" si="29"/>
        <v>-7.8275627460484998E-2</v>
      </c>
    </row>
    <row r="330" spans="1:14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40">
        <v>37</v>
      </c>
      <c r="I330" s="41">
        <f t="shared" si="26"/>
        <v>69.183999999999997</v>
      </c>
      <c r="K330" s="6">
        <f t="shared" si="27"/>
        <v>2021.6527777777778</v>
      </c>
      <c r="L330" s="41">
        <f t="shared" si="25"/>
        <v>69.364710000000002</v>
      </c>
      <c r="M330" s="41">
        <f t="shared" si="28"/>
        <v>69.442916691303253</v>
      </c>
      <c r="N330" s="50">
        <f t="shared" si="29"/>
        <v>-7.8206691303250864E-2</v>
      </c>
    </row>
    <row r="331" spans="1:14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40">
        <v>37</v>
      </c>
      <c r="I331" s="41">
        <f t="shared" si="26"/>
        <v>69.183999999999997</v>
      </c>
      <c r="K331" s="6">
        <f t="shared" si="27"/>
        <v>2021.6555555555556</v>
      </c>
      <c r="L331" s="41">
        <f t="shared" si="25"/>
        <v>69.364459999999994</v>
      </c>
      <c r="M331" s="41">
        <f t="shared" si="28"/>
        <v>69.442647039890289</v>
      </c>
      <c r="N331" s="50">
        <f t="shared" si="29"/>
        <v>-7.8187039890295296E-2</v>
      </c>
    </row>
    <row r="332" spans="1:14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40">
        <v>37</v>
      </c>
      <c r="I332" s="41">
        <f t="shared" si="26"/>
        <v>69.183999999999997</v>
      </c>
      <c r="K332" s="6">
        <f t="shared" si="27"/>
        <v>2021.6583333333333</v>
      </c>
      <c r="L332" s="41">
        <f t="shared" si="25"/>
        <v>69.364139999999992</v>
      </c>
      <c r="M332" s="41">
        <f t="shared" si="28"/>
        <v>69.442376792430878</v>
      </c>
      <c r="N332" s="50">
        <f t="shared" si="29"/>
        <v>-7.8236792430885771E-2</v>
      </c>
    </row>
    <row r="333" spans="1:14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40">
        <v>37</v>
      </c>
      <c r="I333" s="41">
        <f t="shared" si="26"/>
        <v>69.183999999999997</v>
      </c>
      <c r="K333" s="6">
        <f t="shared" si="27"/>
        <v>2021.661111111111</v>
      </c>
      <c r="L333" s="41">
        <f t="shared" si="25"/>
        <v>69.363680000000002</v>
      </c>
      <c r="M333" s="41">
        <f t="shared" si="28"/>
        <v>69.44210547208786</v>
      </c>
      <c r="N333" s="50">
        <f t="shared" si="29"/>
        <v>-7.8425472087857884E-2</v>
      </c>
    </row>
    <row r="334" spans="1:14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40">
        <v>37</v>
      </c>
      <c r="I334" s="41">
        <f t="shared" si="26"/>
        <v>69.183999999999997</v>
      </c>
      <c r="K334" s="6">
        <f t="shared" si="27"/>
        <v>2021.6638888888888</v>
      </c>
      <c r="L334" s="41">
        <f t="shared" si="25"/>
        <v>69.363</v>
      </c>
      <c r="M334" s="41">
        <f t="shared" si="28"/>
        <v>69.441833913326263</v>
      </c>
      <c r="N334" s="50">
        <f t="shared" si="29"/>
        <v>-7.8833913326263882E-2</v>
      </c>
    </row>
    <row r="335" spans="1:14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40">
        <v>37</v>
      </c>
      <c r="I335" s="41">
        <f t="shared" si="26"/>
        <v>69.183999999999997</v>
      </c>
      <c r="K335" s="6">
        <f t="shared" si="27"/>
        <v>2021.6666666666667</v>
      </c>
      <c r="L335" s="41">
        <f t="shared" si="25"/>
        <v>69.362200000000001</v>
      </c>
      <c r="M335" s="41">
        <f t="shared" si="28"/>
        <v>69.441561758518219</v>
      </c>
      <c r="N335" s="50">
        <f t="shared" si="29"/>
        <v>-7.9361758518217584E-2</v>
      </c>
    </row>
    <row r="336" spans="1:14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40">
        <v>37</v>
      </c>
      <c r="I336" s="41">
        <f t="shared" si="26"/>
        <v>69.183999999999997</v>
      </c>
      <c r="K336" s="6">
        <f t="shared" si="27"/>
        <v>2021.6666666666667</v>
      </c>
      <c r="L336" s="41">
        <f t="shared" si="25"/>
        <v>69.361319999999992</v>
      </c>
      <c r="M336" s="41">
        <f t="shared" si="28"/>
        <v>69.441288888454437</v>
      </c>
      <c r="N336" s="50">
        <f t="shared" si="29"/>
        <v>-7.9968888454445164E-2</v>
      </c>
    </row>
    <row r="337" spans="1:14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40">
        <v>37</v>
      </c>
      <c r="I337" s="41">
        <f t="shared" si="26"/>
        <v>69.183999999999997</v>
      </c>
      <c r="K337" s="6">
        <f t="shared" si="27"/>
        <v>2021.6694444444445</v>
      </c>
      <c r="L337" s="41">
        <f t="shared" si="25"/>
        <v>69.360479999999995</v>
      </c>
      <c r="M337" s="41">
        <f t="shared" si="28"/>
        <v>69.441015779972076</v>
      </c>
      <c r="N337" s="50">
        <f t="shared" si="29"/>
        <v>-8.0535779972080945E-2</v>
      </c>
    </row>
    <row r="338" spans="1:14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40">
        <v>37</v>
      </c>
      <c r="I338" s="41">
        <f t="shared" si="26"/>
        <v>69.183999999999997</v>
      </c>
      <c r="K338" s="6">
        <f t="shared" si="27"/>
        <v>2021.6722222222222</v>
      </c>
      <c r="L338" s="41">
        <f t="shared" si="25"/>
        <v>69.359749999999991</v>
      </c>
      <c r="M338" s="41">
        <f t="shared" si="28"/>
        <v>69.440742194652557</v>
      </c>
      <c r="N338" s="50">
        <f t="shared" si="29"/>
        <v>-8.0992194652566241E-2</v>
      </c>
    </row>
    <row r="339" spans="1:14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40">
        <v>37</v>
      </c>
      <c r="I339" s="41">
        <f t="shared" si="26"/>
        <v>69.183999999999997</v>
      </c>
      <c r="K339" s="6">
        <f t="shared" si="27"/>
        <v>2021.675</v>
      </c>
      <c r="L339" s="41">
        <f t="shared" si="25"/>
        <v>69.359129999999993</v>
      </c>
      <c r="M339" s="41">
        <f t="shared" si="28"/>
        <v>69.440468609333038</v>
      </c>
      <c r="N339" s="50">
        <f t="shared" si="29"/>
        <v>-8.1338609333045042E-2</v>
      </c>
    </row>
    <row r="340" spans="1:14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40">
        <v>37</v>
      </c>
      <c r="I340" s="41">
        <f t="shared" si="26"/>
        <v>69.183999999999997</v>
      </c>
      <c r="K340" s="6">
        <f t="shared" si="27"/>
        <v>2021.6777777777777</v>
      </c>
      <c r="L340" s="41">
        <f t="shared" si="25"/>
        <v>69.358670000000004</v>
      </c>
      <c r="M340" s="41">
        <f t="shared" si="28"/>
        <v>69.440194427967072</v>
      </c>
      <c r="N340" s="50">
        <f t="shared" si="29"/>
        <v>-8.1524427967067936E-2</v>
      </c>
    </row>
    <row r="341" spans="1:14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40">
        <v>37</v>
      </c>
      <c r="I341" s="41">
        <f t="shared" si="26"/>
        <v>69.183999999999997</v>
      </c>
      <c r="K341" s="6">
        <f t="shared" si="27"/>
        <v>2021.6805555555557</v>
      </c>
      <c r="L341" s="41">
        <f t="shared" si="25"/>
        <v>69.358440000000002</v>
      </c>
      <c r="M341" s="41">
        <f t="shared" si="28"/>
        <v>69.439920008182526</v>
      </c>
      <c r="N341" s="50">
        <f t="shared" si="29"/>
        <v>-8.1480008182523989E-2</v>
      </c>
    </row>
    <row r="342" spans="1:14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40">
        <v>37</v>
      </c>
      <c r="I342" s="41">
        <f t="shared" si="26"/>
        <v>69.183999999999997</v>
      </c>
      <c r="K342" s="6">
        <f t="shared" si="27"/>
        <v>2021.6833333333334</v>
      </c>
      <c r="L342" s="41">
        <f t="shared" si="25"/>
        <v>69.35848</v>
      </c>
      <c r="M342" s="41">
        <f t="shared" si="28"/>
        <v>69.439645826816559</v>
      </c>
      <c r="N342" s="50">
        <f t="shared" si="29"/>
        <v>-8.1165826816558706E-2</v>
      </c>
    </row>
    <row r="343" spans="1:14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40">
        <v>37</v>
      </c>
      <c r="I343" s="41">
        <f t="shared" si="26"/>
        <v>69.183999999999997</v>
      </c>
      <c r="K343" s="6">
        <f t="shared" si="27"/>
        <v>2021.6861111111111</v>
      </c>
      <c r="L343" s="41">
        <f t="shared" si="25"/>
        <v>69.358789999999999</v>
      </c>
      <c r="M343" s="41">
        <f t="shared" si="28"/>
        <v>69.439371645450592</v>
      </c>
      <c r="N343" s="50">
        <f t="shared" si="29"/>
        <v>-8.0581645450592987E-2</v>
      </c>
    </row>
    <row r="344" spans="1:14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40">
        <v>37</v>
      </c>
      <c r="I344" s="41">
        <f t="shared" si="26"/>
        <v>69.183999999999997</v>
      </c>
      <c r="K344" s="6">
        <f t="shared" si="27"/>
        <v>2021.6888888888889</v>
      </c>
      <c r="L344" s="41">
        <f t="shared" si="25"/>
        <v>69.359250000000003</v>
      </c>
      <c r="M344" s="41">
        <f t="shared" si="28"/>
        <v>69.439097583293915</v>
      </c>
      <c r="N344" s="50">
        <f t="shared" si="29"/>
        <v>-7.9847583293911839E-2</v>
      </c>
    </row>
    <row r="345" spans="1:14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40">
        <v>37</v>
      </c>
      <c r="I345" s="41">
        <f t="shared" si="26"/>
        <v>69.183999999999997</v>
      </c>
      <c r="K345" s="6">
        <f t="shared" si="27"/>
        <v>2021.6916666666666</v>
      </c>
      <c r="L345" s="41">
        <f t="shared" si="25"/>
        <v>69.359709999999993</v>
      </c>
      <c r="M345" s="41">
        <f t="shared" si="28"/>
        <v>69.438823521137238</v>
      </c>
      <c r="N345" s="50">
        <f t="shared" si="29"/>
        <v>-7.9113521137244902E-2</v>
      </c>
    </row>
    <row r="346" spans="1:14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40">
        <v>37</v>
      </c>
      <c r="I346" s="41">
        <f t="shared" si="26"/>
        <v>69.183999999999997</v>
      </c>
      <c r="K346" s="6">
        <f t="shared" si="27"/>
        <v>2021.6944444444443</v>
      </c>
      <c r="L346" s="41">
        <f t="shared" si="25"/>
        <v>69.360019999999992</v>
      </c>
      <c r="M346" s="41">
        <f t="shared" si="28"/>
        <v>69.43854957818985</v>
      </c>
      <c r="N346" s="50">
        <f t="shared" si="29"/>
        <v>-7.8529578189858285E-2</v>
      </c>
    </row>
    <row r="347" spans="1:14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40">
        <v>37</v>
      </c>
      <c r="I347" s="41">
        <f t="shared" si="26"/>
        <v>69.183999999999997</v>
      </c>
      <c r="K347" s="6">
        <f t="shared" si="27"/>
        <v>2021.6972222222223</v>
      </c>
      <c r="L347" s="41">
        <f t="shared" si="25"/>
        <v>69.360100000000003</v>
      </c>
      <c r="M347" s="41">
        <f t="shared" si="28"/>
        <v>69.438275873661041</v>
      </c>
      <c r="N347" s="50">
        <f t="shared" si="29"/>
        <v>-7.8175873661038509E-2</v>
      </c>
    </row>
    <row r="348" spans="1:14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40">
        <v>37</v>
      </c>
      <c r="I348" s="41">
        <f t="shared" si="26"/>
        <v>69.183999999999997</v>
      </c>
      <c r="K348" s="6">
        <f t="shared" si="27"/>
        <v>2021.7</v>
      </c>
      <c r="L348" s="41">
        <f t="shared" si="25"/>
        <v>69.359909999999999</v>
      </c>
      <c r="M348" s="41">
        <f t="shared" si="28"/>
        <v>69.438002645969391</v>
      </c>
      <c r="N348" s="50">
        <f t="shared" si="29"/>
        <v>-7.8092645969391583E-2</v>
      </c>
    </row>
    <row r="349" spans="1:14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40">
        <v>37</v>
      </c>
      <c r="I349" s="41">
        <f t="shared" si="26"/>
        <v>69.183999999999997</v>
      </c>
      <c r="K349" s="6">
        <f t="shared" si="27"/>
        <v>2021.7027777777778</v>
      </c>
      <c r="L349" s="41">
        <f t="shared" si="25"/>
        <v>69.35951</v>
      </c>
      <c r="M349" s="41">
        <f t="shared" si="28"/>
        <v>69.43772965669632</v>
      </c>
      <c r="N349" s="50">
        <f t="shared" si="29"/>
        <v>-7.8219656696319362E-2</v>
      </c>
    </row>
    <row r="350" spans="1:14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40">
        <v>37</v>
      </c>
      <c r="I350" s="41">
        <f t="shared" si="26"/>
        <v>69.183999999999997</v>
      </c>
      <c r="K350" s="6">
        <f t="shared" si="27"/>
        <v>2021.7055555555555</v>
      </c>
      <c r="L350" s="41">
        <f t="shared" si="25"/>
        <v>69.359020000000001</v>
      </c>
      <c r="M350" s="41">
        <f t="shared" si="28"/>
        <v>69.437457382678986</v>
      </c>
      <c r="N350" s="50">
        <f t="shared" si="29"/>
        <v>-7.8437382678984591E-2</v>
      </c>
    </row>
    <row r="351" spans="1:14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40">
        <v>37</v>
      </c>
      <c r="I351" s="41">
        <f t="shared" si="26"/>
        <v>69.183999999999997</v>
      </c>
      <c r="K351" s="6">
        <f t="shared" si="27"/>
        <v>2021.7083333333333</v>
      </c>
      <c r="L351" s="41">
        <f t="shared" si="25"/>
        <v>69.358449999999991</v>
      </c>
      <c r="M351" s="41">
        <f t="shared" si="28"/>
        <v>69.437185704708099</v>
      </c>
      <c r="N351" s="50">
        <f t="shared" si="29"/>
        <v>-7.8735704708108756E-2</v>
      </c>
    </row>
    <row r="352" spans="1:14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40">
        <v>37</v>
      </c>
      <c r="I352" s="41">
        <f t="shared" si="26"/>
        <v>69.183999999999997</v>
      </c>
      <c r="K352" s="6">
        <f t="shared" si="27"/>
        <v>2021.7111111111112</v>
      </c>
      <c r="L352" s="41">
        <f t="shared" si="25"/>
        <v>69.357919999999993</v>
      </c>
      <c r="M352" s="41">
        <f t="shared" si="28"/>
        <v>69.436914503574371</v>
      </c>
      <c r="N352" s="50">
        <f t="shared" si="29"/>
        <v>-7.8994503574378427E-2</v>
      </c>
    </row>
    <row r="353" spans="1:14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40">
        <v>37</v>
      </c>
      <c r="I353" s="41">
        <f t="shared" si="26"/>
        <v>69.183999999999997</v>
      </c>
      <c r="K353" s="6">
        <f t="shared" si="27"/>
        <v>2021.713888888889</v>
      </c>
      <c r="L353" s="41">
        <f t="shared" si="25"/>
        <v>69.357519999999994</v>
      </c>
      <c r="M353" s="41">
        <f t="shared" si="28"/>
        <v>69.436644375324249</v>
      </c>
      <c r="N353" s="50">
        <f t="shared" si="29"/>
        <v>-7.9124375324255425E-2</v>
      </c>
    </row>
    <row r="354" spans="1:14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40">
        <v>37</v>
      </c>
      <c r="I354" s="41">
        <f t="shared" si="26"/>
        <v>69.183999999999997</v>
      </c>
      <c r="K354" s="6">
        <f t="shared" si="27"/>
        <v>2021.7166666666667</v>
      </c>
      <c r="L354" s="41">
        <f t="shared" si="25"/>
        <v>69.357280000000003</v>
      </c>
      <c r="M354" s="41">
        <f t="shared" si="28"/>
        <v>69.436374485492706</v>
      </c>
      <c r="N354" s="50">
        <f t="shared" si="29"/>
        <v>-7.909448549270337E-2</v>
      </c>
    </row>
    <row r="355" spans="1:14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40">
        <v>37</v>
      </c>
      <c r="I355" s="41">
        <f t="shared" si="26"/>
        <v>69.183999999999997</v>
      </c>
      <c r="K355" s="6">
        <f t="shared" si="27"/>
        <v>2021.7194444444444</v>
      </c>
      <c r="L355" s="41">
        <f t="shared" si="25"/>
        <v>69.357219999999998</v>
      </c>
      <c r="M355" s="41">
        <f t="shared" si="28"/>
        <v>69.436106026172638</v>
      </c>
      <c r="N355" s="50">
        <f t="shared" si="29"/>
        <v>-7.8886026172639845E-2</v>
      </c>
    </row>
    <row r="356" spans="1:14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40">
        <v>37</v>
      </c>
      <c r="I356" s="41">
        <f t="shared" si="26"/>
        <v>69.183999999999997</v>
      </c>
      <c r="K356" s="6">
        <f t="shared" si="27"/>
        <v>2021.7222222222222</v>
      </c>
      <c r="L356" s="41">
        <f t="shared" si="25"/>
        <v>69.357309999999998</v>
      </c>
      <c r="M356" s="41">
        <f t="shared" si="28"/>
        <v>69.435838401317596</v>
      </c>
      <c r="N356" s="50">
        <f t="shared" si="29"/>
        <v>-7.8528401317598195E-2</v>
      </c>
    </row>
    <row r="357" spans="1:14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40">
        <v>37</v>
      </c>
      <c r="I357" s="41">
        <f t="shared" si="26"/>
        <v>69.183999999999997</v>
      </c>
      <c r="K357" s="6">
        <f t="shared" si="27"/>
        <v>2021.7249999999999</v>
      </c>
      <c r="L357" s="41">
        <f t="shared" si="25"/>
        <v>69.357519999999994</v>
      </c>
      <c r="M357" s="41">
        <f t="shared" si="28"/>
        <v>69.435571610927582</v>
      </c>
      <c r="N357" s="50">
        <f t="shared" si="29"/>
        <v>-7.8051610927587944E-2</v>
      </c>
    </row>
    <row r="358" spans="1:14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40">
        <v>37</v>
      </c>
      <c r="I358" s="41">
        <f t="shared" si="26"/>
        <v>69.183999999999997</v>
      </c>
      <c r="K358" s="6">
        <f t="shared" si="27"/>
        <v>2021.7277777777779</v>
      </c>
      <c r="L358" s="41">
        <f t="shared" si="25"/>
        <v>69.357739999999993</v>
      </c>
      <c r="M358" s="41">
        <f t="shared" si="28"/>
        <v>69.435306012630463</v>
      </c>
      <c r="N358" s="50">
        <f t="shared" si="29"/>
        <v>-7.7566012630470027E-2</v>
      </c>
    </row>
    <row r="359" spans="1:14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40">
        <v>37</v>
      </c>
      <c r="I359" s="41">
        <f t="shared" si="26"/>
        <v>69.183999999999997</v>
      </c>
      <c r="K359" s="6">
        <f t="shared" si="27"/>
        <v>2021.7305555555556</v>
      </c>
      <c r="L359" s="41">
        <f t="shared" si="25"/>
        <v>69.357869999999991</v>
      </c>
      <c r="M359" s="41">
        <f t="shared" si="28"/>
        <v>69.435041725635529</v>
      </c>
      <c r="N359" s="50">
        <f t="shared" si="29"/>
        <v>-7.7171725635537314E-2</v>
      </c>
    </row>
    <row r="360" spans="1:14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40">
        <v>37</v>
      </c>
      <c r="I360" s="41">
        <f t="shared" si="26"/>
        <v>69.183999999999997</v>
      </c>
      <c r="K360" s="6">
        <f t="shared" si="27"/>
        <v>2021.7333333333333</v>
      </c>
      <c r="L360" s="41">
        <f t="shared" si="25"/>
        <v>69.357829999999993</v>
      </c>
      <c r="M360" s="41">
        <f t="shared" si="28"/>
        <v>69.43477863073349</v>
      </c>
      <c r="N360" s="50">
        <f t="shared" si="29"/>
        <v>-7.6948630733497225E-2</v>
      </c>
    </row>
    <row r="361" spans="1:14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40">
        <v>37</v>
      </c>
      <c r="I361" s="41">
        <f t="shared" si="26"/>
        <v>69.183999999999997</v>
      </c>
      <c r="K361" s="6">
        <f t="shared" si="27"/>
        <v>2021.7361111111111</v>
      </c>
      <c r="L361" s="41">
        <f t="shared" si="25"/>
        <v>69.35763</v>
      </c>
      <c r="M361" s="41">
        <f t="shared" si="28"/>
        <v>69.434516966342926</v>
      </c>
      <c r="N361" s="50">
        <f t="shared" si="29"/>
        <v>-7.6886966342925689E-2</v>
      </c>
    </row>
    <row r="362" spans="1:14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40">
        <v>37</v>
      </c>
      <c r="I362" s="41">
        <f t="shared" si="26"/>
        <v>69.183999999999997</v>
      </c>
      <c r="K362" s="6">
        <f t="shared" si="27"/>
        <v>2021.7388888888888</v>
      </c>
      <c r="L362" s="41">
        <f t="shared" si="25"/>
        <v>69.357309999999998</v>
      </c>
      <c r="M362" s="41">
        <f t="shared" si="28"/>
        <v>69.434256613254547</v>
      </c>
      <c r="N362" s="50">
        <f t="shared" si="29"/>
        <v>-7.6946613254548879E-2</v>
      </c>
    </row>
    <row r="363" spans="1:14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40">
        <v>37</v>
      </c>
      <c r="I363" s="41">
        <f t="shared" si="26"/>
        <v>69.183999999999997</v>
      </c>
      <c r="K363" s="6">
        <f t="shared" si="27"/>
        <v>2021.7416666666666</v>
      </c>
      <c r="L363" s="41">
        <f t="shared" si="25"/>
        <v>69.356920000000002</v>
      </c>
      <c r="M363" s="41">
        <f t="shared" si="28"/>
        <v>69.433997929096222</v>
      </c>
      <c r="N363" s="50">
        <f t="shared" si="29"/>
        <v>-7.7077929096219577E-2</v>
      </c>
    </row>
    <row r="364" spans="1:14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40">
        <v>37</v>
      </c>
      <c r="I364" s="41">
        <f t="shared" si="26"/>
        <v>69.183999999999997</v>
      </c>
      <c r="K364" s="6">
        <f t="shared" si="27"/>
        <v>2021.7444444444445</v>
      </c>
      <c r="L364" s="41">
        <f t="shared" si="25"/>
        <v>69.356499999999997</v>
      </c>
      <c r="M364" s="41">
        <f t="shared" si="28"/>
        <v>69.433740794658661</v>
      </c>
      <c r="N364" s="50">
        <f t="shared" si="29"/>
        <v>-7.7240794658663958E-2</v>
      </c>
    </row>
    <row r="365" spans="1:14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40">
        <v>37</v>
      </c>
      <c r="I365" s="41">
        <f t="shared" si="26"/>
        <v>69.183999999999997</v>
      </c>
      <c r="K365" s="6">
        <f t="shared" si="27"/>
        <v>2021.7472222222223</v>
      </c>
      <c r="L365" s="41">
        <f t="shared" si="25"/>
        <v>69.356099999999998</v>
      </c>
      <c r="M365" s="41">
        <f t="shared" si="28"/>
        <v>69.433485448360443</v>
      </c>
      <c r="N365" s="50">
        <f t="shared" si="29"/>
        <v>-7.7385448360445253E-2</v>
      </c>
    </row>
    <row r="366" spans="1:14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40">
        <v>37</v>
      </c>
      <c r="I366" s="41">
        <f t="shared" si="26"/>
        <v>69.183999999999997</v>
      </c>
      <c r="K366" s="6">
        <f t="shared" si="27"/>
        <v>2021.75</v>
      </c>
      <c r="L366" s="41">
        <f t="shared" si="25"/>
        <v>69.355789999999999</v>
      </c>
      <c r="M366" s="41">
        <f t="shared" si="28"/>
        <v>69.43323165178299</v>
      </c>
      <c r="N366" s="50">
        <f t="shared" si="29"/>
        <v>-7.7441651782990562E-2</v>
      </c>
    </row>
    <row r="367" spans="1:14">
      <c r="H367" s="40"/>
      <c r="I367" s="41"/>
      <c r="L367" s="6"/>
    </row>
    <row r="368" spans="1:14">
      <c r="H368" s="40"/>
      <c r="I368" s="41"/>
      <c r="L368" s="6"/>
    </row>
    <row r="369" spans="8:12">
      <c r="H369" s="40"/>
      <c r="I369" s="41"/>
      <c r="L369" s="6"/>
    </row>
    <row r="370" spans="8:12">
      <c r="H370" s="40"/>
      <c r="I370" s="41"/>
      <c r="L370" s="6"/>
    </row>
    <row r="371" spans="8:12">
      <c r="H371" s="40"/>
      <c r="I371" s="41"/>
      <c r="L371" s="6"/>
    </row>
    <row r="372" spans="8:12">
      <c r="L372" s="6"/>
    </row>
    <row r="373" spans="8:12">
      <c r="L373" s="6"/>
    </row>
    <row r="374" spans="8:12">
      <c r="L374" s="6"/>
    </row>
    <row r="375" spans="8:12">
      <c r="L375" s="6"/>
    </row>
    <row r="376" spans="8:12">
      <c r="L376" s="6"/>
    </row>
    <row r="377" spans="8:12">
      <c r="L377" s="6"/>
    </row>
    <row r="378" spans="8:12">
      <c r="L378" s="6"/>
    </row>
    <row r="379" spans="8:12">
      <c r="L379" s="6"/>
    </row>
    <row r="380" spans="8:12">
      <c r="L380" s="6"/>
    </row>
    <row r="381" spans="8:12">
      <c r="L381" s="6"/>
    </row>
    <row r="382" spans="8:12">
      <c r="L382" s="6"/>
    </row>
    <row r="383" spans="8:12">
      <c r="L383" s="6"/>
    </row>
    <row r="384" spans="8:12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/>
  <cols>
    <col min="1" max="2" width="9.140625" customWidth="1"/>
  </cols>
  <sheetData>
    <row r="1" spans="2:8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49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0">
        <f>L2-M2</f>
        <v>-4.7346780877433048E-4</v>
      </c>
    </row>
    <row r="3" spans="1:17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49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0">
        <f t="shared" ref="N3:N66" si="4">L3-M3</f>
        <v>3.3548412656614346E-4</v>
      </c>
      <c r="Q3" s="47" t="s">
        <v>42</v>
      </c>
    </row>
    <row r="4" spans="1:17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49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0">
        <f t="shared" si="4"/>
        <v>1.1112134920807648E-3</v>
      </c>
      <c r="Q4" s="47" t="s">
        <v>43</v>
      </c>
    </row>
    <row r="5" spans="1:17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49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0">
        <f t="shared" si="4"/>
        <v>1.923720293220299E-3</v>
      </c>
    </row>
    <row r="6" spans="1:17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49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0">
        <f t="shared" si="4"/>
        <v>2.8430045263405646E-3</v>
      </c>
      <c r="Q6" s="47"/>
    </row>
    <row r="7" spans="1:17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49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0">
        <f t="shared" si="4"/>
        <v>3.9190661923669268E-3</v>
      </c>
      <c r="Q7" s="47"/>
    </row>
    <row r="8" spans="1:17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49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0">
        <f t="shared" si="4"/>
        <v>5.1319052885645533E-3</v>
      </c>
    </row>
    <row r="9" spans="1:17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49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0">
        <f t="shared" si="4"/>
        <v>6.4215218203855784E-3</v>
      </c>
    </row>
    <row r="10" spans="1:17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49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0">
        <f t="shared" si="4"/>
        <v>7.7079157841950519E-3</v>
      </c>
    </row>
    <row r="11" spans="1:17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49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0">
        <f t="shared" si="4"/>
        <v>8.9010871799928282E-3</v>
      </c>
    </row>
    <row r="12" spans="1:17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49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0">
        <f t="shared" si="4"/>
        <v>9.9310360095898886E-3</v>
      </c>
    </row>
    <row r="13" spans="1:17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49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0">
        <f t="shared" si="4"/>
        <v>1.0777762269370328E-2</v>
      </c>
    </row>
    <row r="14" spans="1:17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49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0">
        <f t="shared" si="4"/>
        <v>1.142126596386106E-2</v>
      </c>
    </row>
    <row r="15" spans="1:17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49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0">
        <f t="shared" si="4"/>
        <v>1.1871547091246271E-2</v>
      </c>
    </row>
    <row r="16" spans="1:17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49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0">
        <f t="shared" si="4"/>
        <v>1.2158605650625987E-2</v>
      </c>
    </row>
    <row r="17" spans="1:14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49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0">
        <f t="shared" si="4"/>
        <v>1.231244164199552E-2</v>
      </c>
    </row>
    <row r="18" spans="1:14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49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0">
        <f t="shared" si="4"/>
        <v>1.2413055066247125E-2</v>
      </c>
    </row>
    <row r="19" spans="1:14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49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0">
        <f t="shared" si="4"/>
        <v>1.2530445924326727E-2</v>
      </c>
    </row>
    <row r="20" spans="1:14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49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0">
        <f t="shared" si="4"/>
        <v>1.271461421529807E-2</v>
      </c>
    </row>
    <row r="21" spans="1:14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49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0">
        <f t="shared" si="4"/>
        <v>1.2975559936435843E-2</v>
      </c>
    </row>
    <row r="22" spans="1:14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49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0">
        <f t="shared" si="4"/>
        <v>1.336328309228918E-2</v>
      </c>
    </row>
    <row r="23" spans="1:14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49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0">
        <f t="shared" si="4"/>
        <v>1.3867783680126422E-2</v>
      </c>
    </row>
    <row r="24" spans="1:14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49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0">
        <f t="shared" si="4"/>
        <v>1.4479061701777596E-2</v>
      </c>
    </row>
    <row r="25" spans="1:14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49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0">
        <f t="shared" si="4"/>
        <v>1.5147117155422052E-2</v>
      </c>
    </row>
    <row r="26" spans="1:14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49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0">
        <f t="shared" si="4"/>
        <v>1.582195003922493E-2</v>
      </c>
    </row>
    <row r="27" spans="1:14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49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0">
        <f t="shared" si="4"/>
        <v>1.6433560358663613E-2</v>
      </c>
    </row>
    <row r="28" spans="1:14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0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0">
        <f t="shared" si="4"/>
        <v>1.6921948110095286E-2</v>
      </c>
    </row>
    <row r="29" spans="1:14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0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0">
        <f t="shared" si="4"/>
        <v>1.7247113294416749E-2</v>
      </c>
    </row>
    <row r="30" spans="1:14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0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0">
        <f t="shared" si="4"/>
        <v>1.7419055909812187E-2</v>
      </c>
    </row>
    <row r="31" spans="1:14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0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0">
        <f t="shared" si="4"/>
        <v>1.7527775959933933E-2</v>
      </c>
    </row>
    <row r="32" spans="1:14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0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0">
        <f t="shared" si="4"/>
        <v>1.7643273442033092E-2</v>
      </c>
    </row>
    <row r="33" spans="1:39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0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0">
        <f t="shared" si="4"/>
        <v>1.7805548357046064E-2</v>
      </c>
    </row>
    <row r="34" spans="1:39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0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0">
        <f t="shared" si="4"/>
        <v>1.8074600703130272E-2</v>
      </c>
    </row>
    <row r="35" spans="1:39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0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0">
        <f t="shared" si="4"/>
        <v>1.842043048301889E-2</v>
      </c>
    </row>
    <row r="36" spans="1:39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0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0">
        <f t="shared" si="4"/>
        <v>1.8823037695810285E-2</v>
      </c>
    </row>
    <row r="37" spans="1:39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0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0">
        <f t="shared" si="4"/>
        <v>1.9222422341499623E-2</v>
      </c>
    </row>
    <row r="38" spans="1:39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0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0">
        <f t="shared" si="4"/>
        <v>1.955858442008207E-2</v>
      </c>
    </row>
    <row r="39" spans="1:39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0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0">
        <f t="shared" si="4"/>
        <v>1.9791523928830657E-2</v>
      </c>
      <c r="AL39" t="s">
        <v>45</v>
      </c>
    </row>
    <row r="40" spans="1:39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0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0">
        <f t="shared" si="4"/>
        <v>1.9881240872308581E-2</v>
      </c>
      <c r="AL40" t="s">
        <v>44</v>
      </c>
    </row>
    <row r="41" spans="1:39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0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0">
        <f t="shared" si="4"/>
        <v>1.9807735248676295E-2</v>
      </c>
    </row>
    <row r="42" spans="1:39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0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0">
        <f t="shared" si="4"/>
        <v>1.9581007057936972E-2</v>
      </c>
      <c r="AL42" t="s">
        <v>46</v>
      </c>
      <c r="AM42">
        <v>5.6113626895239598E-2</v>
      </c>
    </row>
    <row r="43" spans="1:39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0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0">
        <f t="shared" si="4"/>
        <v>1.9221056297368477E-2</v>
      </c>
      <c r="R43" s="52" t="s">
        <v>49</v>
      </c>
      <c r="AL43" t="s">
        <v>47</v>
      </c>
      <c r="AM43">
        <v>-339.48488869678403</v>
      </c>
    </row>
    <row r="44" spans="1:39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0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0">
        <f t="shared" si="4"/>
        <v>1.8777882971534154E-2</v>
      </c>
      <c r="R44" s="52">
        <v>1.6112836708380099E-6</v>
      </c>
      <c r="S44" t="s">
        <v>47</v>
      </c>
      <c r="AL44" t="s">
        <v>48</v>
      </c>
      <c r="AM44">
        <v>684622.19708024198</v>
      </c>
    </row>
    <row r="45" spans="1:39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0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0">
        <f t="shared" si="4"/>
        <v>1.8291487078585078E-2</v>
      </c>
      <c r="R45" s="52">
        <v>-0.18747421438960199</v>
      </c>
      <c r="S45" t="s">
        <v>48</v>
      </c>
      <c r="AL45" t="s">
        <v>9</v>
      </c>
      <c r="AM45">
        <v>-460214035.41691798</v>
      </c>
    </row>
    <row r="46" spans="1:39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0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0">
        <f t="shared" si="4"/>
        <v>1.7811868618522908E-2</v>
      </c>
      <c r="R46" s="52">
        <v>5522.26034874982</v>
      </c>
      <c r="S46" t="s">
        <v>9</v>
      </c>
    </row>
    <row r="47" spans="1:39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0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0">
        <f t="shared" si="4"/>
        <v>1.7399027588652416E-2</v>
      </c>
    </row>
    <row r="48" spans="1:39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0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0">
        <f t="shared" si="4"/>
        <v>1.7072963993484791E-2</v>
      </c>
    </row>
    <row r="49" spans="1:14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0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0">
        <f t="shared" si="4"/>
        <v>1.6883677831216914E-2</v>
      </c>
    </row>
    <row r="50" spans="1:14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0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0">
        <f t="shared" si="4"/>
        <v>1.6831169100939292E-2</v>
      </c>
    </row>
    <row r="51" spans="1:14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0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0">
        <f t="shared" si="4"/>
        <v>1.6905437804467738E-2</v>
      </c>
    </row>
    <row r="52" spans="1:14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0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0">
        <f t="shared" si="4"/>
        <v>1.7086483938172137E-2</v>
      </c>
    </row>
    <row r="53" spans="1:14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0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0">
        <f t="shared" si="4"/>
        <v>1.7324307505674597E-2</v>
      </c>
    </row>
    <row r="54" spans="1:14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0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0">
        <f t="shared" si="4"/>
        <v>1.7538908506992357E-2</v>
      </c>
    </row>
    <row r="55" spans="1:14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0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0">
        <f t="shared" si="4"/>
        <v>1.7670286940287383E-2</v>
      </c>
    </row>
    <row r="56" spans="1:14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0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0">
        <f t="shared" si="4"/>
        <v>1.7668442804662732E-2</v>
      </c>
    </row>
    <row r="57" spans="1:14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0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0">
        <f t="shared" si="4"/>
        <v>1.751337610285475E-2</v>
      </c>
    </row>
    <row r="58" spans="1:14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0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0">
        <f t="shared" si="4"/>
        <v>1.7255086834850886E-2</v>
      </c>
    </row>
    <row r="59" spans="1:14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0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0">
        <f t="shared" si="4"/>
        <v>1.6953574998836984E-2</v>
      </c>
    </row>
    <row r="60" spans="1:14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0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0">
        <f t="shared" si="4"/>
        <v>1.6688840593900522E-2</v>
      </c>
    </row>
    <row r="61" spans="1:14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0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0">
        <f t="shared" si="4"/>
        <v>1.6510883622771644E-2</v>
      </c>
    </row>
    <row r="62" spans="1:14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0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0">
        <f t="shared" si="4"/>
        <v>1.6419704085450348E-2</v>
      </c>
    </row>
    <row r="63" spans="1:14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0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0">
        <f t="shared" si="4"/>
        <v>1.6385301980122335E-2</v>
      </c>
    </row>
    <row r="64" spans="1:14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0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0">
        <f t="shared" si="4"/>
        <v>1.6347677307678055E-2</v>
      </c>
    </row>
    <row r="65" spans="1:14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0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0">
        <f t="shared" si="4"/>
        <v>1.6256830065415784E-2</v>
      </c>
    </row>
    <row r="66" spans="1:14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0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0">
        <f t="shared" si="4"/>
        <v>1.6062760258776621E-2</v>
      </c>
    </row>
    <row r="67" spans="1:14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0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0">
        <f t="shared" ref="N67:N130" si="9">L67-M67</f>
        <v>1.5735467884127274E-2</v>
      </c>
    </row>
    <row r="68" spans="1:14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0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0">
        <f t="shared" si="9"/>
        <v>1.5264952941464571E-2</v>
      </c>
    </row>
    <row r="69" spans="1:14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0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0">
        <f t="shared" si="9"/>
        <v>1.4641215430785337E-2</v>
      </c>
    </row>
    <row r="70" spans="1:14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0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0">
        <f t="shared" si="9"/>
        <v>1.388425535392912E-2</v>
      </c>
    </row>
    <row r="71" spans="1:14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0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0">
        <f t="shared" si="9"/>
        <v>1.303407270995649E-2</v>
      </c>
    </row>
    <row r="72" spans="1:14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0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0">
        <f t="shared" si="9"/>
        <v>1.2120667498876969E-2</v>
      </c>
    </row>
    <row r="73" spans="1:14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0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0">
        <f t="shared" si="9"/>
        <v>1.1204039717981118E-2</v>
      </c>
    </row>
    <row r="74" spans="1:14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0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0">
        <f t="shared" si="9"/>
        <v>1.0324189371800685E-2</v>
      </c>
    </row>
    <row r="75" spans="1:14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0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0">
        <f t="shared" si="9"/>
        <v>9.5211164585151664E-3</v>
      </c>
    </row>
    <row r="76" spans="1:14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0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0">
        <f t="shared" si="9"/>
        <v>8.8248209781198739E-3</v>
      </c>
    </row>
    <row r="77" spans="1:14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0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0">
        <f t="shared" si="9"/>
        <v>8.2453029297226976E-3</v>
      </c>
    </row>
    <row r="78" spans="1:14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0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0">
        <f t="shared" si="9"/>
        <v>7.8025623124062804E-3</v>
      </c>
    </row>
    <row r="79" spans="1:14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0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0">
        <f t="shared" si="9"/>
        <v>7.4465991297927303E-3</v>
      </c>
    </row>
    <row r="80" spans="1:14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0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0">
        <f t="shared" si="9"/>
        <v>7.1674133800883055E-3</v>
      </c>
    </row>
    <row r="81" spans="1:14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0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0">
        <f t="shared" si="9"/>
        <v>6.9150050623676407E-3</v>
      </c>
    </row>
    <row r="82" spans="1:14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0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0">
        <f t="shared" si="9"/>
        <v>6.6293741757306179E-3</v>
      </c>
    </row>
    <row r="83" spans="1:14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0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0">
        <f t="shared" si="9"/>
        <v>6.2505207238103822E-3</v>
      </c>
    </row>
    <row r="84" spans="1:14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0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0">
        <f t="shared" si="9"/>
        <v>5.7584447047815956E-3</v>
      </c>
    </row>
    <row r="85" spans="1:14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0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0">
        <f t="shared" si="9"/>
        <v>5.183146117758497E-3</v>
      </c>
    </row>
    <row r="86" spans="1:14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0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0">
        <f t="shared" si="9"/>
        <v>4.5646249618016554E-3</v>
      </c>
    </row>
    <row r="87" spans="1:14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0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0">
        <f t="shared" si="9"/>
        <v>3.9828812405602321E-3</v>
      </c>
    </row>
    <row r="88" spans="1:14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0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0">
        <f t="shared" si="9"/>
        <v>3.5179149513027141E-3</v>
      </c>
    </row>
    <row r="89" spans="1:14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0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0">
        <f t="shared" si="9"/>
        <v>3.1897260949591555E-3</v>
      </c>
    </row>
    <row r="90" spans="1:14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0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0">
        <f t="shared" si="9"/>
        <v>2.968314671491612E-3</v>
      </c>
    </row>
    <row r="91" spans="1:14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0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0">
        <f t="shared" si="9"/>
        <v>2.803680679122067E-3</v>
      </c>
    </row>
    <row r="92" spans="1:14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0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0">
        <f t="shared" si="9"/>
        <v>2.6158241214631062E-3</v>
      </c>
    </row>
    <row r="93" spans="1:14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0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0">
        <f t="shared" si="9"/>
        <v>2.3347449957924482E-3</v>
      </c>
    </row>
    <row r="94" spans="1:14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0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0">
        <f t="shared" si="9"/>
        <v>1.910443303017928E-3</v>
      </c>
    </row>
    <row r="95" spans="1:14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0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0">
        <f t="shared" si="9"/>
        <v>1.3429190404110614E-3</v>
      </c>
    </row>
    <row r="96" spans="1:14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0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0">
        <f t="shared" si="9"/>
        <v>6.3217221344302743E-4</v>
      </c>
    </row>
    <row r="97" spans="1:14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0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0">
        <f t="shared" si="9"/>
        <v>-2.2179718155257433E-4</v>
      </c>
    </row>
    <row r="98" spans="1:14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0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0">
        <f t="shared" si="9"/>
        <v>-1.1589891436472044E-3</v>
      </c>
    </row>
    <row r="99" spans="1:14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0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0">
        <f t="shared" si="9"/>
        <v>-2.1594036755629986E-3</v>
      </c>
    </row>
    <row r="100" spans="1:14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0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0">
        <f t="shared" si="9"/>
        <v>-3.1730407718555398E-3</v>
      </c>
    </row>
    <row r="101" spans="1:14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0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0">
        <f t="shared" si="9"/>
        <v>-4.1399004361579728E-3</v>
      </c>
    </row>
    <row r="102" spans="1:14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0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0">
        <f t="shared" si="9"/>
        <v>-5.0399826675686654E-3</v>
      </c>
    </row>
    <row r="103" spans="1:14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0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0">
        <f t="shared" si="9"/>
        <v>-5.8132874669922785E-3</v>
      </c>
    </row>
    <row r="104" spans="1:14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0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0">
        <f t="shared" si="9"/>
        <v>-6.4698148353414808E-3</v>
      </c>
    </row>
    <row r="105" spans="1:14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0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0">
        <f t="shared" si="9"/>
        <v>-6.9995647689609086E-3</v>
      </c>
    </row>
    <row r="106" spans="1:14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0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0">
        <f t="shared" si="9"/>
        <v>-7.4325372696790737E-3</v>
      </c>
    </row>
    <row r="107" spans="1:14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0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0">
        <f t="shared" si="9"/>
        <v>-7.7887323375165352E-3</v>
      </c>
    </row>
    <row r="108" spans="1:14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0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0">
        <f t="shared" si="9"/>
        <v>-8.1281499751781894E-3</v>
      </c>
    </row>
    <row r="109" spans="1:14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0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0">
        <f t="shared" si="9"/>
        <v>-8.4807901781118744E-3</v>
      </c>
    </row>
    <row r="110" spans="1:14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0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0">
        <f t="shared" si="9"/>
        <v>-8.956652949066779E-3</v>
      </c>
    </row>
    <row r="111" spans="1:14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0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0">
        <f t="shared" si="9"/>
        <v>-9.5057382862080431E-3</v>
      </c>
    </row>
    <row r="112" spans="1:14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0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0">
        <f t="shared" si="9"/>
        <v>-1.0148046193194205E-2</v>
      </c>
    </row>
    <row r="113" spans="1:14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0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0">
        <f t="shared" si="9"/>
        <v>-1.0823576665444534E-2</v>
      </c>
    </row>
    <row r="114" spans="1:14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0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0">
        <f t="shared" si="9"/>
        <v>-1.147232970481582E-2</v>
      </c>
    </row>
    <row r="115" spans="1:14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0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0">
        <f t="shared" si="9"/>
        <v>-1.1994305312185816E-2</v>
      </c>
    </row>
    <row r="116" spans="1:14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0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0">
        <f t="shared" si="9"/>
        <v>-1.2359503486663925E-2</v>
      </c>
    </row>
    <row r="117" spans="1:14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0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0">
        <f t="shared" si="9"/>
        <v>-1.2567924230054928E-2</v>
      </c>
    </row>
    <row r="118" spans="1:14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0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0">
        <f t="shared" si="9"/>
        <v>-1.2649567538730366E-2</v>
      </c>
    </row>
    <row r="119" spans="1:14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0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0">
        <f t="shared" si="9"/>
        <v>-1.2714433415425219E-2</v>
      </c>
    </row>
    <row r="120" spans="1:14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0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0">
        <f t="shared" si="9"/>
        <v>-1.2832521859223789E-2</v>
      </c>
    </row>
    <row r="121" spans="1:14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0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0">
        <f t="shared" si="9"/>
        <v>-1.3073832871938862E-2</v>
      </c>
    </row>
    <row r="122" spans="1:14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0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0">
        <f t="shared" si="9"/>
        <v>-1.3468366450837266E-2</v>
      </c>
    </row>
    <row r="123" spans="1:14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0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0">
        <f t="shared" si="9"/>
        <v>-1.4016122595933211E-2</v>
      </c>
    </row>
    <row r="124" spans="1:14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0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0">
        <f t="shared" si="9"/>
        <v>-1.4697101309053551E-2</v>
      </c>
    </row>
    <row r="125" spans="1:14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0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0">
        <f t="shared" si="9"/>
        <v>-1.5471302591990366E-2</v>
      </c>
    </row>
    <row r="126" spans="1:14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0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0">
        <f t="shared" si="9"/>
        <v>-1.6308726439305588E-2</v>
      </c>
    </row>
    <row r="127" spans="1:14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0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0">
        <f t="shared" si="9"/>
        <v>-1.7149372854632361E-2</v>
      </c>
    </row>
    <row r="128" spans="1:14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0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0">
        <f t="shared" si="9"/>
        <v>-1.7953241837062706E-2</v>
      </c>
    </row>
    <row r="129" spans="1:14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0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0">
        <f t="shared" si="9"/>
        <v>-1.8680333386583925E-2</v>
      </c>
    </row>
    <row r="130" spans="1:14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0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0">
        <f t="shared" si="9"/>
        <v>-1.9280647505951265E-2</v>
      </c>
    </row>
    <row r="131" spans="1:14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0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0">
        <f t="shared" ref="N131:N194" si="14">L131-M131</f>
        <v>-1.975418419058883E-2</v>
      </c>
    </row>
    <row r="132" spans="1:14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0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0">
        <f t="shared" si="14"/>
        <v>-2.0080943442337684E-2</v>
      </c>
    </row>
    <row r="133" spans="1:14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0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0">
        <f t="shared" si="14"/>
        <v>-2.0300925261196312E-2</v>
      </c>
    </row>
    <row r="134" spans="1:14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0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0">
        <f t="shared" si="14"/>
        <v>-2.042412964986795E-2</v>
      </c>
    </row>
    <row r="135" spans="1:14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0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0">
        <f t="shared" si="14"/>
        <v>-2.0520556603827345E-2</v>
      </c>
    </row>
    <row r="136" spans="1:14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0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0">
        <f t="shared" si="14"/>
        <v>-2.0620206124888796E-2</v>
      </c>
    </row>
    <row r="137" spans="1:14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0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0">
        <f t="shared" si="14"/>
        <v>-2.0773078213053964E-2</v>
      </c>
    </row>
    <row r="138" spans="1:14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0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0">
        <f t="shared" si="14"/>
        <v>-2.0999172871057681E-2</v>
      </c>
    </row>
    <row r="139" spans="1:14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0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0">
        <f t="shared" si="14"/>
        <v>-2.1298490094338263E-2</v>
      </c>
    </row>
    <row r="140" spans="1:14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0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0">
        <f t="shared" si="14"/>
        <v>-2.1641029884719387E-2</v>
      </c>
    </row>
    <row r="141" spans="1:14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0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0">
        <f t="shared" si="14"/>
        <v>-2.1966792243105715E-2</v>
      </c>
    </row>
    <row r="142" spans="1:14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0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0">
        <f t="shared" si="14"/>
        <v>-2.2195777167695496E-2</v>
      </c>
    </row>
    <row r="143" spans="1:14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0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0">
        <f t="shared" si="14"/>
        <v>-2.2257984662118702E-2</v>
      </c>
    </row>
    <row r="144" spans="1:14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0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0">
        <f t="shared" si="14"/>
        <v>-2.2133414722716793E-2</v>
      </c>
    </row>
    <row r="145" spans="1:14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0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0">
        <f t="shared" si="14"/>
        <v>-2.1832067349521367E-2</v>
      </c>
    </row>
    <row r="146" spans="1:14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0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0">
        <f t="shared" si="14"/>
        <v>-2.1443942544337347E-2</v>
      </c>
    </row>
    <row r="147" spans="1:14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0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0">
        <f t="shared" si="14"/>
        <v>-2.1049040308071199E-2</v>
      </c>
    </row>
    <row r="148" spans="1:14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0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0">
        <f t="shared" si="14"/>
        <v>-2.0747360637088264E-2</v>
      </c>
    </row>
    <row r="149" spans="1:14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0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0">
        <f t="shared" si="14"/>
        <v>-2.0588903534118685E-2</v>
      </c>
    </row>
    <row r="150" spans="1:14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0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0">
        <f t="shared" si="14"/>
        <v>-2.0603668998248281E-2</v>
      </c>
    </row>
    <row r="151" spans="1:14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0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0">
        <f t="shared" si="14"/>
        <v>-2.0761657031300729E-2</v>
      </c>
    </row>
    <row r="152" spans="1:14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0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0">
        <f t="shared" si="14"/>
        <v>-2.1052867629634875E-2</v>
      </c>
    </row>
    <row r="153" spans="1:14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0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0">
        <f t="shared" si="14"/>
        <v>-2.1407300795971196E-2</v>
      </c>
    </row>
    <row r="154" spans="1:14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0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0">
        <f t="shared" si="14"/>
        <v>-2.180495652942227E-2</v>
      </c>
    </row>
    <row r="155" spans="1:14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0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0">
        <f t="shared" si="14"/>
        <v>-2.2165834831795905E-2</v>
      </c>
    </row>
    <row r="156" spans="1:14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0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0">
        <f t="shared" si="14"/>
        <v>-2.24599356994446E-2</v>
      </c>
    </row>
    <row r="157" spans="1:14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0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0">
        <f t="shared" si="14"/>
        <v>-2.2637259135109389E-2</v>
      </c>
    </row>
    <row r="158" spans="1:14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0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0">
        <f t="shared" si="14"/>
        <v>-2.2687805137877604E-2</v>
      </c>
    </row>
    <row r="159" spans="1:14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0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0">
        <f t="shared" si="14"/>
        <v>-2.260157370774607E-2</v>
      </c>
    </row>
    <row r="160" spans="1:14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0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0">
        <f t="shared" si="14"/>
        <v>-2.2378564847443272E-2</v>
      </c>
    </row>
    <row r="161" spans="1:14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0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0">
        <f t="shared" si="14"/>
        <v>-2.2058778551510727E-2</v>
      </c>
    </row>
    <row r="162" spans="1:14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0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0">
        <f t="shared" si="14"/>
        <v>-2.1692214823602285E-2</v>
      </c>
    </row>
    <row r="163" spans="1:14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0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0">
        <f t="shared" si="14"/>
        <v>-2.1328873663691184E-2</v>
      </c>
    </row>
    <row r="164" spans="1:14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0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0">
        <f t="shared" si="14"/>
        <v>-2.1028755071796468E-2</v>
      </c>
    </row>
    <row r="165" spans="1:14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0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0">
        <f t="shared" si="14"/>
        <v>-2.0821859046108671E-2</v>
      </c>
    </row>
    <row r="166" spans="1:14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0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0">
        <f t="shared" si="14"/>
        <v>-2.0708185587508865E-2</v>
      </c>
    </row>
    <row r="167" spans="1:14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0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0">
        <f t="shared" si="14"/>
        <v>-2.0657734696001739E-2</v>
      </c>
    </row>
    <row r="168" spans="1:14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0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0">
        <f t="shared" si="14"/>
        <v>-2.0630506374345714E-2</v>
      </c>
    </row>
    <row r="169" spans="1:14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0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0">
        <f t="shared" si="14"/>
        <v>-2.0526500617961574E-2</v>
      </c>
    </row>
    <row r="170" spans="1:14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0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0">
        <f t="shared" si="14"/>
        <v>-2.0295717428680859E-2</v>
      </c>
    </row>
    <row r="171" spans="1:14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0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0">
        <f t="shared" si="14"/>
        <v>-1.9898156806505085E-2</v>
      </c>
    </row>
    <row r="172" spans="1:14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0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0">
        <f t="shared" si="14"/>
        <v>-1.9303818752334223E-2</v>
      </c>
    </row>
    <row r="173" spans="1:14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0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0">
        <f t="shared" si="14"/>
        <v>-1.8582703267085776E-2</v>
      </c>
    </row>
    <row r="174" spans="1:14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0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0">
        <f t="shared" si="14"/>
        <v>-1.7804810347129774E-2</v>
      </c>
    </row>
    <row r="175" spans="1:14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0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0">
        <f t="shared" si="14"/>
        <v>-1.7070139994260103E-2</v>
      </c>
    </row>
    <row r="176" spans="1:14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0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0">
        <f t="shared" si="14"/>
        <v>-1.6458692209411652E-2</v>
      </c>
    </row>
    <row r="177" spans="1:14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0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0">
        <f t="shared" si="14"/>
        <v>-1.6020466993481364E-2</v>
      </c>
    </row>
    <row r="178" spans="1:14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0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0">
        <f t="shared" si="14"/>
        <v>-1.5745464342842297E-2</v>
      </c>
    </row>
    <row r="179" spans="1:14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0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0">
        <f t="shared" si="14"/>
        <v>-1.5633684260208724E-2</v>
      </c>
    </row>
    <row r="180" spans="1:14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0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0">
        <f t="shared" si="14"/>
        <v>-1.5635126743759997E-2</v>
      </c>
    </row>
    <row r="181" spans="1:14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0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0">
        <f t="shared" si="14"/>
        <v>-1.5689791797157682E-2</v>
      </c>
    </row>
    <row r="182" spans="1:14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0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0">
        <f t="shared" si="14"/>
        <v>-1.5767679416740066E-2</v>
      </c>
    </row>
    <row r="183" spans="1:14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0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0">
        <f t="shared" si="14"/>
        <v>-1.5798789602513352E-2</v>
      </c>
    </row>
    <row r="184" spans="1:14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0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0">
        <f t="shared" si="14"/>
        <v>-1.5743122356298045E-2</v>
      </c>
    </row>
    <row r="185" spans="1:14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0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0">
        <f t="shared" si="14"/>
        <v>-1.5570677677189337E-2</v>
      </c>
    </row>
    <row r="186" spans="1:14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0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0">
        <f t="shared" si="14"/>
        <v>-1.5281455566992008E-2</v>
      </c>
    </row>
    <row r="187" spans="1:14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0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0">
        <f t="shared" si="14"/>
        <v>-1.4855456022999647E-2</v>
      </c>
    </row>
    <row r="188" spans="1:14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0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0">
        <f t="shared" si="14"/>
        <v>-1.4332679046091812E-2</v>
      </c>
    </row>
    <row r="189" spans="1:14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0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0">
        <f t="shared" si="14"/>
        <v>-1.3733124636303273E-2</v>
      </c>
    </row>
    <row r="190" spans="1:14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0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0">
        <f t="shared" si="14"/>
        <v>-1.3106792795426259E-2</v>
      </c>
    </row>
    <row r="191" spans="1:14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0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0">
        <f t="shared" si="14"/>
        <v>-1.2523683520754503E-2</v>
      </c>
    </row>
    <row r="192" spans="1:14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0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0">
        <f t="shared" si="14"/>
        <v>-1.2023796813167564E-2</v>
      </c>
    </row>
    <row r="193" spans="1:14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0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0">
        <f t="shared" si="14"/>
        <v>-1.1627132672700213E-2</v>
      </c>
    </row>
    <row r="194" spans="1:14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0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0">
        <f t="shared" si="14"/>
        <v>-1.1323691102049338E-2</v>
      </c>
    </row>
    <row r="195" spans="1:14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0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0">
        <f t="shared" ref="N195:N258" si="19">L195-M195</f>
        <v>-1.108347209577687E-2</v>
      </c>
    </row>
    <row r="196" spans="1:14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0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0">
        <f t="shared" si="19"/>
        <v>-1.0826475657509604E-2</v>
      </c>
    </row>
    <row r="197" spans="1:14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0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0">
        <f t="shared" si="19"/>
        <v>-1.0502701786350599E-2</v>
      </c>
    </row>
    <row r="198" spans="1:14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0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0">
        <f t="shared" si="19"/>
        <v>-1.0052150483204514E-2</v>
      </c>
    </row>
    <row r="199" spans="1:14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0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0">
        <f t="shared" si="19"/>
        <v>-9.4648217489776698E-3</v>
      </c>
    </row>
    <row r="200" spans="1:14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0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0">
        <f t="shared" si="19"/>
        <v>-8.7607155800384362E-3</v>
      </c>
    </row>
    <row r="201" spans="1:14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0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0">
        <f t="shared" si="19"/>
        <v>-7.9898319781932514E-3</v>
      </c>
    </row>
    <row r="202" spans="1:14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0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0">
        <f t="shared" si="19"/>
        <v>-7.2421709443659665E-3</v>
      </c>
    </row>
    <row r="203" spans="1:14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0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0">
        <f t="shared" si="19"/>
        <v>-6.5977324785535529E-3</v>
      </c>
    </row>
    <row r="204" spans="1:14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0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0">
        <f t="shared" si="19"/>
        <v>-6.1165165789276443E-3</v>
      </c>
    </row>
    <row r="205" spans="1:14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0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0">
        <f t="shared" si="19"/>
        <v>-5.8285232473167525E-3</v>
      </c>
    </row>
    <row r="206" spans="1:14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0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0">
        <f t="shared" si="19"/>
        <v>-5.7537524818940255E-3</v>
      </c>
    </row>
    <row r="207" spans="1:14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0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0">
        <f t="shared" si="19"/>
        <v>-5.8522042862989565E-3</v>
      </c>
    </row>
    <row r="208" spans="1:14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0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0">
        <f t="shared" si="19"/>
        <v>-6.0938786559887603E-3</v>
      </c>
    </row>
    <row r="209" spans="1:14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0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0">
        <f t="shared" si="19"/>
        <v>-6.418775593701298E-3</v>
      </c>
    </row>
    <row r="210" spans="1:14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0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0">
        <f t="shared" si="19"/>
        <v>-6.7668950975985354E-3</v>
      </c>
    </row>
    <row r="211" spans="1:14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0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0">
        <f t="shared" si="19"/>
        <v>-7.0782371694946278E-3</v>
      </c>
    </row>
    <row r="212" spans="1:14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0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0">
        <f t="shared" si="19"/>
        <v>-7.3028018103258319E-3</v>
      </c>
    </row>
    <row r="213" spans="1:14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0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0">
        <f t="shared" si="19"/>
        <v>-7.4205890173573152E-3</v>
      </c>
    </row>
    <row r="214" spans="1:14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0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0">
        <f t="shared" si="19"/>
        <v>-7.4115987914780135E-3</v>
      </c>
    </row>
    <row r="215" spans="1:14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0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0">
        <f t="shared" si="19"/>
        <v>-7.2858311327053116E-3</v>
      </c>
    </row>
    <row r="216" spans="1:14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0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0">
        <f t="shared" si="19"/>
        <v>-7.0532860428471622E-3</v>
      </c>
    </row>
    <row r="217" spans="1:14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0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0">
        <f t="shared" si="19"/>
        <v>-6.743963518275109E-3</v>
      </c>
    </row>
    <row r="218" spans="1:14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0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0">
        <f t="shared" si="19"/>
        <v>-6.3878635617129476E-3</v>
      </c>
    </row>
    <row r="219" spans="1:14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0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0">
        <f t="shared" si="19"/>
        <v>-6.0549861722591913E-3</v>
      </c>
    </row>
    <row r="220" spans="1:14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0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0">
        <f t="shared" si="19"/>
        <v>-5.8253313517298011E-3</v>
      </c>
    </row>
    <row r="221" spans="1:14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0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0">
        <f t="shared" si="19"/>
        <v>-5.7588990973869159E-3</v>
      </c>
    </row>
    <row r="222" spans="1:14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0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0">
        <f t="shared" si="19"/>
        <v>-5.8156894101415446E-3</v>
      </c>
    </row>
    <row r="223" spans="1:14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0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0">
        <f t="shared" si="19"/>
        <v>-5.9157022900109268E-3</v>
      </c>
    </row>
    <row r="224" spans="1:14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0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0">
        <f t="shared" si="19"/>
        <v>-5.9289377369680096E-3</v>
      </c>
    </row>
    <row r="225" spans="1:14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0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0">
        <f t="shared" si="19"/>
        <v>-5.805395753768039E-3</v>
      </c>
    </row>
    <row r="226" spans="1:14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0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0">
        <f t="shared" si="19"/>
        <v>-5.5250763358429822E-3</v>
      </c>
    </row>
    <row r="227" spans="1:14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0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0">
        <f t="shared" si="19"/>
        <v>-5.107979485018177E-3</v>
      </c>
    </row>
    <row r="228" spans="1:14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0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0">
        <f t="shared" si="19"/>
        <v>-4.6141052012984574E-3</v>
      </c>
    </row>
    <row r="229" spans="1:14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0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0">
        <f t="shared" si="19"/>
        <v>-4.0834534874107931E-3</v>
      </c>
    </row>
    <row r="230" spans="1:14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0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0">
        <f t="shared" si="19"/>
        <v>-3.5860243388015078E-3</v>
      </c>
    </row>
    <row r="231" spans="1:14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0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0">
        <f t="shared" si="19"/>
        <v>-3.2518177573024332E-3</v>
      </c>
    </row>
    <row r="232" spans="1:14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0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0">
        <f t="shared" si="19"/>
        <v>-3.1208337428978439E-3</v>
      </c>
    </row>
    <row r="233" spans="1:14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0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0">
        <f t="shared" si="19"/>
        <v>-3.2330722983289206E-3</v>
      </c>
    </row>
    <row r="234" spans="1:14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0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0">
        <f t="shared" si="19"/>
        <v>-3.4785334190416961E-3</v>
      </c>
    </row>
    <row r="235" spans="1:14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0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0">
        <f t="shared" si="19"/>
        <v>-3.8372171068488115E-3</v>
      </c>
    </row>
    <row r="236" spans="1:14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0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0">
        <f t="shared" si="19"/>
        <v>-4.2691233626754865E-3</v>
      </c>
    </row>
    <row r="237" spans="1:14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0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0">
        <f t="shared" si="19"/>
        <v>-4.6842521847025864E-3</v>
      </c>
    </row>
    <row r="238" spans="1:14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0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0">
        <f t="shared" si="19"/>
        <v>-5.0726035765507049E-3</v>
      </c>
    </row>
    <row r="239" spans="1:14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0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0">
        <f t="shared" si="19"/>
        <v>-5.3741775345912401E-3</v>
      </c>
    </row>
    <row r="240" spans="1:14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0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0">
        <f t="shared" si="19"/>
        <v>-5.5689740588178438E-3</v>
      </c>
    </row>
    <row r="241" spans="1:14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0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0">
        <f t="shared" si="19"/>
        <v>-5.6569931510637161E-3</v>
      </c>
    </row>
    <row r="242" spans="1:14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0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0">
        <f t="shared" si="19"/>
        <v>-5.6282348122351777E-3</v>
      </c>
    </row>
    <row r="243" spans="1:14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0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0">
        <f t="shared" si="19"/>
        <v>-5.5326990395911935E-3</v>
      </c>
    </row>
    <row r="244" spans="1:14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0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0">
        <f t="shared" si="19"/>
        <v>-5.4103858331444599E-3</v>
      </c>
    </row>
    <row r="245" spans="1:14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0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0">
        <f t="shared" si="19"/>
        <v>-5.2912951947092779E-3</v>
      </c>
    </row>
    <row r="246" spans="1:14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0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0">
        <f t="shared" si="19"/>
        <v>-5.1754271251951423E-3</v>
      </c>
    </row>
    <row r="247" spans="1:14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0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0">
        <f t="shared" si="19"/>
        <v>-5.1327816218673661E-3</v>
      </c>
    </row>
    <row r="248" spans="1:14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0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0">
        <f t="shared" si="19"/>
        <v>-5.2133586847418201E-3</v>
      </c>
    </row>
    <row r="249" spans="1:14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0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0">
        <f t="shared" si="19"/>
        <v>-5.4771583156281167E-3</v>
      </c>
    </row>
    <row r="250" spans="1:14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0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0">
        <f t="shared" si="19"/>
        <v>-5.7541805136054336E-3</v>
      </c>
    </row>
    <row r="251" spans="1:14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0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0">
        <f t="shared" si="19"/>
        <v>-6.0244252814243282E-3</v>
      </c>
    </row>
    <row r="252" spans="1:14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0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0">
        <f t="shared" si="19"/>
        <v>-6.2178926145151081E-3</v>
      </c>
    </row>
    <row r="253" spans="1:14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0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0">
        <f t="shared" si="19"/>
        <v>-6.2445825138013333E-3</v>
      </c>
    </row>
    <row r="254" spans="1:14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0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0">
        <f t="shared" si="19"/>
        <v>-6.1344949820210104E-3</v>
      </c>
    </row>
    <row r="255" spans="1:14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0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0">
        <f t="shared" si="19"/>
        <v>-5.897630018239397E-3</v>
      </c>
    </row>
    <row r="256" spans="1:14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0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0">
        <f t="shared" si="19"/>
        <v>-5.7439876206473173E-3</v>
      </c>
    </row>
    <row r="257" spans="1:14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0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0">
        <f t="shared" si="19"/>
        <v>-5.6135677901636427E-3</v>
      </c>
    </row>
    <row r="258" spans="1:14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0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0">
        <f t="shared" si="19"/>
        <v>-5.5263705267947216E-3</v>
      </c>
    </row>
    <row r="259" spans="1:14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0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0">
        <f t="shared" ref="N259:N322" si="24">L259-M259</f>
        <v>-5.632395833231385E-3</v>
      </c>
    </row>
    <row r="260" spans="1:14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0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0">
        <f t="shared" si="24"/>
        <v>-5.9116437049766546E-3</v>
      </c>
    </row>
    <row r="261" spans="1:14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0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0">
        <f t="shared" si="24"/>
        <v>-6.2841141438099157E-3</v>
      </c>
    </row>
    <row r="262" spans="1:14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0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0">
        <f t="shared" si="24"/>
        <v>-6.7998071497470391E-3</v>
      </c>
    </row>
    <row r="263" spans="1:14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0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0">
        <f t="shared" si="24"/>
        <v>-7.3387227236878516E-3</v>
      </c>
    </row>
    <row r="264" spans="1:14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0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0">
        <f t="shared" si="24"/>
        <v>-7.8708608665607471E-3</v>
      </c>
    </row>
    <row r="265" spans="1:14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0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0">
        <f t="shared" si="24"/>
        <v>-8.3562215747150503E-3</v>
      </c>
    </row>
    <row r="266" spans="1:14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0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0">
        <f t="shared" si="24"/>
        <v>-8.7148048499585684E-3</v>
      </c>
    </row>
    <row r="267" spans="1:14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0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0">
        <f t="shared" si="24"/>
        <v>-8.9466106932292178E-3</v>
      </c>
    </row>
    <row r="268" spans="1:14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0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0">
        <f t="shared" si="24"/>
        <v>-8.9816391054142741E-3</v>
      </c>
    </row>
    <row r="269" spans="1:14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0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0">
        <f t="shared" si="24"/>
        <v>-8.8798900828805927E-3</v>
      </c>
    </row>
    <row r="270" spans="1:14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0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0">
        <f t="shared" si="24"/>
        <v>-8.6913636274630335E-3</v>
      </c>
    </row>
    <row r="271" spans="1:14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0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0">
        <f t="shared" si="24"/>
        <v>-8.4160597400426695E-3</v>
      </c>
    </row>
    <row r="272" spans="1:14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0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0">
        <f t="shared" si="24"/>
        <v>-8.1039784215448663E-3</v>
      </c>
    </row>
    <row r="273" spans="1:14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0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0">
        <f t="shared" si="24"/>
        <v>-7.7851196683269563E-3</v>
      </c>
    </row>
    <row r="274" spans="1:14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0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0">
        <f t="shared" si="24"/>
        <v>-7.4594834831316348E-3</v>
      </c>
    </row>
    <row r="275" spans="1:14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0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0">
        <f t="shared" si="24"/>
        <v>-7.2570698650338272E-3</v>
      </c>
    </row>
    <row r="276" spans="1:14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0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0">
        <f t="shared" si="24"/>
        <v>-7.1778788140335337E-3</v>
      </c>
    </row>
    <row r="277" spans="1:14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0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0">
        <f t="shared" si="24"/>
        <v>-7.1419103319527721E-3</v>
      </c>
    </row>
    <row r="278" spans="1:14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0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0">
        <f t="shared" si="24"/>
        <v>-7.0491644160739497E-3</v>
      </c>
    </row>
    <row r="279" spans="1:14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0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0">
        <f t="shared" si="24"/>
        <v>-6.8296410663890583E-3</v>
      </c>
    </row>
    <row r="280" spans="1:14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0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0">
        <f t="shared" si="24"/>
        <v>-6.393340284702731E-3</v>
      </c>
    </row>
    <row r="281" spans="1:14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0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0">
        <f t="shared" si="24"/>
        <v>-5.7602620728545162E-3</v>
      </c>
    </row>
    <row r="282" spans="1:14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0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0">
        <f t="shared" si="24"/>
        <v>-5.0404064253797287E-3</v>
      </c>
    </row>
    <row r="283" spans="1:14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0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0">
        <f t="shared" si="24"/>
        <v>-4.273773345914833E-3</v>
      </c>
    </row>
    <row r="284" spans="1:14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0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0">
        <f t="shared" si="24"/>
        <v>-3.6203628335584881E-3</v>
      </c>
    </row>
    <row r="285" spans="1:14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0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0">
        <f t="shared" si="24"/>
        <v>-3.1601748910219385E-3</v>
      </c>
    </row>
    <row r="286" spans="1:14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0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0">
        <f t="shared" si="24"/>
        <v>-2.9132095137782699E-3</v>
      </c>
    </row>
    <row r="287" spans="1:14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0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0">
        <f t="shared" si="24"/>
        <v>-2.8594667036401233E-3</v>
      </c>
    </row>
    <row r="288" spans="1:14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0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0">
        <f t="shared" si="24"/>
        <v>-2.92894646058528E-3</v>
      </c>
    </row>
    <row r="289" spans="1:14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0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0">
        <f t="shared" si="24"/>
        <v>-3.0916487846468499E-3</v>
      </c>
    </row>
    <row r="290" spans="1:14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0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0">
        <f t="shared" si="24"/>
        <v>-3.3275736785327581E-3</v>
      </c>
    </row>
    <row r="291" spans="1:14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0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0">
        <f t="shared" si="24"/>
        <v>-3.6667211377050535E-3</v>
      </c>
    </row>
    <row r="292" spans="1:14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0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0">
        <f t="shared" si="24"/>
        <v>-3.959091163977746E-3</v>
      </c>
    </row>
    <row r="293" spans="1:14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0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0">
        <f t="shared" si="24"/>
        <v>-4.2246837582666785E-3</v>
      </c>
    </row>
    <row r="294" spans="1:14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0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0">
        <f t="shared" si="24"/>
        <v>-4.3834989205606689E-3</v>
      </c>
    </row>
    <row r="295" spans="1:14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0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0">
        <f t="shared" si="24"/>
        <v>-4.3255366490484448E-3</v>
      </c>
    </row>
    <row r="296" spans="1:14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0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0">
        <f t="shared" si="24"/>
        <v>-4.0507969455632065E-3</v>
      </c>
    </row>
    <row r="297" spans="1:14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0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0">
        <f t="shared" si="24"/>
        <v>-3.62927980825134E-3</v>
      </c>
    </row>
    <row r="298" spans="1:14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0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0">
        <f t="shared" si="24"/>
        <v>-3.1109852407809058E-3</v>
      </c>
    </row>
    <row r="299" spans="1:14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0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0">
        <f t="shared" si="24"/>
        <v>-2.5459132385776684E-3</v>
      </c>
    </row>
    <row r="300" spans="1:14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0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0">
        <f t="shared" si="24"/>
        <v>-2.0440638044050274E-3</v>
      </c>
    </row>
    <row r="301" spans="1:14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0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0">
        <f t="shared" si="24"/>
        <v>-1.6254369364077093E-3</v>
      </c>
    </row>
    <row r="302" spans="1:14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0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0">
        <f t="shared" si="24"/>
        <v>-1.2800326364299508E-3</v>
      </c>
    </row>
    <row r="303" spans="1:14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0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0">
        <f t="shared" si="24"/>
        <v>-1.0278509053733842E-3</v>
      </c>
    </row>
    <row r="304" spans="1:14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0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0">
        <f t="shared" si="24"/>
        <v>-8.9889174051904774E-4</v>
      </c>
    </row>
    <row r="305" spans="1:14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0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0">
        <f t="shared" si="24"/>
        <v>-7.6315514183988853E-4</v>
      </c>
    </row>
    <row r="306" spans="1:14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0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0">
        <f t="shared" si="24"/>
        <v>-5.7064111118165783E-4</v>
      </c>
    </row>
    <row r="307" spans="1:14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0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0">
        <f t="shared" si="24"/>
        <v>-2.2134965036002541E-4</v>
      </c>
    </row>
    <row r="308" spans="1:14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0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0">
        <f t="shared" si="24"/>
        <v>4.0471924609164489E-4</v>
      </c>
    </row>
    <row r="309" spans="1:14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0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0">
        <f t="shared" si="24"/>
        <v>1.1975655745430913E-3</v>
      </c>
    </row>
    <row r="310" spans="1:14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0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0">
        <f t="shared" si="24"/>
        <v>2.0071893358846182E-3</v>
      </c>
    </row>
    <row r="311" spans="1:14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0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0">
        <f t="shared" si="24"/>
        <v>2.7835905283097873E-3</v>
      </c>
    </row>
    <row r="312" spans="1:14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0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0">
        <f t="shared" si="24"/>
        <v>3.486769154534386E-3</v>
      </c>
    </row>
    <row r="313" spans="1:14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0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0">
        <f t="shared" si="24"/>
        <v>4.036725214561443E-3</v>
      </c>
    </row>
    <row r="314" spans="1:14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0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0">
        <f t="shared" si="24"/>
        <v>4.3734587065955566E-3</v>
      </c>
    </row>
    <row r="315" spans="1:14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0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0">
        <f t="shared" si="24"/>
        <v>4.4969696306083051E-3</v>
      </c>
    </row>
    <row r="316" spans="1:14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0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0">
        <f t="shared" si="24"/>
        <v>4.4672579866045226E-3</v>
      </c>
    </row>
    <row r="317" spans="1:14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0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0">
        <f t="shared" si="24"/>
        <v>4.2943237764063724E-3</v>
      </c>
    </row>
    <row r="318" spans="1:14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0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0">
        <f t="shared" si="24"/>
        <v>4.1081669991172021E-3</v>
      </c>
    </row>
    <row r="319" spans="1:14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0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0">
        <f t="shared" si="24"/>
        <v>3.9387876538086175E-3</v>
      </c>
    </row>
    <row r="320" spans="1:14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0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0">
        <f t="shared" si="24"/>
        <v>3.8561857404886268E-3</v>
      </c>
    </row>
    <row r="321" spans="1:14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0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0">
        <f t="shared" si="24"/>
        <v>3.7703612609902848E-3</v>
      </c>
    </row>
    <row r="322" spans="1:14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0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0">
        <f t="shared" si="24"/>
        <v>3.8413142143696177E-3</v>
      </c>
    </row>
    <row r="323" spans="1:14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0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0">
        <f t="shared" ref="N323:N366" si="29">L323-M323</f>
        <v>4.0890445997519009E-3</v>
      </c>
    </row>
    <row r="324" spans="1:14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0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0">
        <f t="shared" si="29"/>
        <v>4.4435524171149154E-3</v>
      </c>
    </row>
    <row r="325" spans="1:14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0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0">
        <f t="shared" si="29"/>
        <v>4.9448376682903472E-3</v>
      </c>
    </row>
    <row r="326" spans="1:14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0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0">
        <f t="shared" si="29"/>
        <v>5.4929003514558872E-3</v>
      </c>
    </row>
    <row r="327" spans="1:14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0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0">
        <f t="shared" si="29"/>
        <v>6.0177404684225166E-3</v>
      </c>
    </row>
    <row r="328" spans="1:14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0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0">
        <f t="shared" si="29"/>
        <v>6.5193580173712462E-3</v>
      </c>
    </row>
    <row r="329" spans="1:14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0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0">
        <f t="shared" si="29"/>
        <v>6.997752997406792E-3</v>
      </c>
    </row>
    <row r="330" spans="1:14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0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0">
        <f t="shared" si="29"/>
        <v>7.3629254121669874E-3</v>
      </c>
    </row>
    <row r="331" spans="1:14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0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0">
        <f t="shared" si="29"/>
        <v>7.6748752588997604E-3</v>
      </c>
    </row>
    <row r="332" spans="1:14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0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0">
        <f t="shared" si="29"/>
        <v>8.0036025394605304E-3</v>
      </c>
    </row>
    <row r="333" spans="1:14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0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0">
        <f t="shared" si="29"/>
        <v>8.4391072501688313E-3</v>
      </c>
    </row>
    <row r="334" spans="1:14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0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0">
        <f t="shared" si="29"/>
        <v>9.0813893946943836E-3</v>
      </c>
    </row>
    <row r="335" spans="1:14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0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0">
        <f t="shared" si="29"/>
        <v>9.9504489730293244E-3</v>
      </c>
    </row>
    <row r="336" spans="1:14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0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0">
        <f t="shared" si="29"/>
        <v>1.103628598335149E-2</v>
      </c>
    </row>
    <row r="337" spans="1:14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0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0">
        <f t="shared" si="29"/>
        <v>1.2298900424752901E-2</v>
      </c>
    </row>
    <row r="338" spans="1:14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0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0">
        <f t="shared" si="29"/>
        <v>1.3658292299965069E-2</v>
      </c>
    </row>
    <row r="339" spans="1:14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0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0">
        <f t="shared" si="29"/>
        <v>1.4954461608979841E-2</v>
      </c>
    </row>
    <row r="340" spans="1:14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0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0">
        <f t="shared" si="29"/>
        <v>1.606740834998277E-2</v>
      </c>
    </row>
    <row r="341" spans="1:14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0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0">
        <f t="shared" si="29"/>
        <v>1.691713252388638E-2</v>
      </c>
    </row>
    <row r="342" spans="1:14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0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0">
        <f t="shared" si="29"/>
        <v>1.7493634127959012E-2</v>
      </c>
    </row>
    <row r="343" spans="1:14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0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0">
        <f t="shared" si="29"/>
        <v>1.7806913167646599E-2</v>
      </c>
    </row>
    <row r="344" spans="1:14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0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0">
        <f t="shared" si="29"/>
        <v>1.7976969639335039E-2</v>
      </c>
    </row>
    <row r="345" spans="1:14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0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0">
        <f t="shared" si="29"/>
        <v>1.8153803543015101E-2</v>
      </c>
    </row>
    <row r="346" spans="1:14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0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0">
        <f t="shared" si="29"/>
        <v>1.8337414878672575E-2</v>
      </c>
    </row>
    <row r="347" spans="1:14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0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0">
        <f t="shared" si="29"/>
        <v>1.8557803648150184E-2</v>
      </c>
    </row>
    <row r="348" spans="1:14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0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0">
        <f t="shared" si="29"/>
        <v>1.881496985051001E-2</v>
      </c>
    </row>
    <row r="349" spans="1:14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0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0">
        <f t="shared" si="29"/>
        <v>1.9128913485772614E-2</v>
      </c>
    </row>
    <row r="350" spans="1:14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0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0">
        <f t="shared" si="29"/>
        <v>1.9519634551215859E-2</v>
      </c>
    </row>
    <row r="351" spans="1:14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0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0">
        <f t="shared" si="29"/>
        <v>1.9997133052271465E-2</v>
      </c>
    </row>
    <row r="352" spans="1:14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0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0">
        <f t="shared" si="29"/>
        <v>2.0571408985333051E-2</v>
      </c>
    </row>
    <row r="353" spans="1:14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0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0">
        <f t="shared" si="29"/>
        <v>2.1222462350365845E-2</v>
      </c>
    </row>
    <row r="354" spans="1:14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0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0">
        <f t="shared" si="29"/>
        <v>2.1920293149207737E-2</v>
      </c>
    </row>
    <row r="355" spans="1:14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0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0">
        <f t="shared" si="29"/>
        <v>2.2554901378228465E-2</v>
      </c>
    </row>
    <row r="356" spans="1:14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0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0">
        <f t="shared" si="29"/>
        <v>2.3016287041969008E-2</v>
      </c>
    </row>
    <row r="357" spans="1:14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0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0">
        <f t="shared" si="29"/>
        <v>2.3354450137688332E-2</v>
      </c>
    </row>
    <row r="358" spans="1:14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0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0">
        <f t="shared" si="29"/>
        <v>2.3619390667207085E-2</v>
      </c>
    </row>
    <row r="359" spans="1:14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0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0">
        <f t="shared" si="29"/>
        <v>2.3791108626909363E-2</v>
      </c>
    </row>
    <row r="360" spans="1:14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0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0">
        <f t="shared" si="29"/>
        <v>2.3949604021325399E-2</v>
      </c>
    </row>
    <row r="361" spans="1:14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0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0">
        <f t="shared" si="29"/>
        <v>2.4174876847723681E-2</v>
      </c>
    </row>
    <row r="362" spans="1:14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0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0">
        <f t="shared" si="29"/>
        <v>2.4506927107026399E-2</v>
      </c>
    </row>
    <row r="363" spans="1:14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0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0">
        <f t="shared" si="29"/>
        <v>2.5005754797405189E-2</v>
      </c>
    </row>
    <row r="364" spans="1:14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0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0">
        <f t="shared" si="29"/>
        <v>2.5781359922504521E-2</v>
      </c>
    </row>
    <row r="365" spans="1:14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0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0">
        <f t="shared" si="29"/>
        <v>2.6693742480503602E-2</v>
      </c>
    </row>
    <row r="366" spans="1:14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0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0">
        <f t="shared" si="29"/>
        <v>2.7542902470486297E-2</v>
      </c>
    </row>
    <row r="367" spans="1:14">
      <c r="D367" s="39">
        <f>58484+(K367-2019)*365</f>
        <v>58666.5</v>
      </c>
      <c r="G367" s="50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0">
        <f t="shared" ref="N367:N371" si="30">L367-M367</f>
        <v>0.24682725388193205</v>
      </c>
    </row>
    <row r="368" spans="1:14">
      <c r="D368" s="39">
        <f t="shared" ref="D368:D371" si="31">58484+(K368-2019)*365</f>
        <v>58757.75</v>
      </c>
      <c r="G368" s="50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0">
        <f t="shared" si="30"/>
        <v>0.1890047035156357</v>
      </c>
    </row>
    <row r="369" spans="4:14">
      <c r="D369" s="39">
        <f t="shared" si="31"/>
        <v>58849</v>
      </c>
      <c r="G369" s="50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0">
        <f t="shared" si="30"/>
        <v>0.10434924476740548</v>
      </c>
    </row>
    <row r="370" spans="4:14">
      <c r="D370" s="39">
        <f t="shared" si="31"/>
        <v>58940.25</v>
      </c>
      <c r="G370" s="50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0">
        <f t="shared" si="30"/>
        <v>-7.139122360968031E-3</v>
      </c>
    </row>
    <row r="371" spans="4:14">
      <c r="D371" s="39">
        <f t="shared" si="31"/>
        <v>59031.5</v>
      </c>
      <c r="G371" s="50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0">
        <f t="shared" si="30"/>
        <v>-0.24546039786946494</v>
      </c>
    </row>
    <row r="372" spans="4:14">
      <c r="L372" s="6"/>
    </row>
    <row r="373" spans="4:14">
      <c r="L373" s="6"/>
    </row>
    <row r="374" spans="4:14">
      <c r="L374" s="6"/>
    </row>
    <row r="375" spans="4:14">
      <c r="L375" s="6"/>
    </row>
    <row r="376" spans="4:14">
      <c r="L376" s="6"/>
    </row>
    <row r="377" spans="4:14">
      <c r="L377" s="6"/>
    </row>
    <row r="378" spans="4:14">
      <c r="L378" s="6"/>
    </row>
    <row r="379" spans="4:14">
      <c r="L379" s="6"/>
    </row>
    <row r="380" spans="4:14">
      <c r="L380" s="6"/>
    </row>
    <row r="381" spans="4:14">
      <c r="L381" s="6"/>
    </row>
    <row r="382" spans="4:14">
      <c r="L382" s="6"/>
    </row>
    <row r="383" spans="4:14">
      <c r="L383" s="6"/>
    </row>
    <row r="384" spans="4:14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/>
  <sheetData>
    <row r="1" spans="1:7">
      <c r="A1" t="s">
        <v>22</v>
      </c>
      <c r="B1" t="s">
        <v>23</v>
      </c>
      <c r="C1" t="s">
        <v>24</v>
      </c>
      <c r="D1" t="s">
        <v>25</v>
      </c>
    </row>
    <row r="2" spans="1:7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/>
  <cols>
    <col min="1" max="1" width="55.140625" customWidth="1"/>
  </cols>
  <sheetData>
    <row r="1" spans="1:6">
      <c r="A1" s="36" t="s">
        <v>36</v>
      </c>
    </row>
    <row r="4" spans="1:6">
      <c r="A4" s="36" t="s">
        <v>29</v>
      </c>
    </row>
    <row r="6" spans="1:6">
      <c r="A6" s="36" t="s">
        <v>26</v>
      </c>
    </row>
    <row r="7" spans="1:6">
      <c r="A7" t="s">
        <v>28</v>
      </c>
    </row>
    <row r="9" spans="1:6">
      <c r="A9" s="36" t="s">
        <v>27</v>
      </c>
    </row>
    <row r="10" spans="1:6">
      <c r="A10" t="s">
        <v>30</v>
      </c>
    </row>
    <row r="11" spans="1:6">
      <c r="A11" s="37" t="s">
        <v>31</v>
      </c>
    </row>
    <row r="13" spans="1:6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DeltaT Analysis 18 October 2022</vt:lpstr>
      <vt:lpstr>DeltaT Analysis 17 October2021</vt:lpstr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2022-07-18T10:02:18Z</dcterms:modified>
</cp:coreProperties>
</file>