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esktop\openSource\Booster\EvaluationResults\"/>
    </mc:Choice>
  </mc:AlternateContent>
  <xr:revisionPtr revIDLastSave="0" documentId="13_ncr:1_{37CCB7A0-A41D-47FA-9759-BFA56CBD4665}" xr6:coauthVersionLast="47" xr6:coauthVersionMax="47" xr10:uidLastSave="{00000000-0000-0000-0000-000000000000}"/>
  <bookViews>
    <workbookView xWindow="-1946" yWindow="-18617" windowWidth="33120" windowHeight="18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T40" i="1" l="1"/>
  <c r="P40" i="1"/>
  <c r="L40" i="1"/>
  <c r="H40" i="1"/>
  <c r="T39" i="1"/>
  <c r="P39" i="1"/>
  <c r="L39" i="1"/>
  <c r="H39" i="1"/>
  <c r="T38" i="1"/>
  <c r="P38" i="1"/>
  <c r="L38" i="1"/>
  <c r="H38" i="1"/>
  <c r="T37" i="1"/>
  <c r="P37" i="1"/>
  <c r="L37" i="1"/>
  <c r="H37" i="1"/>
  <c r="P36" i="1"/>
  <c r="L36" i="1"/>
  <c r="P35" i="1"/>
  <c r="L35" i="1"/>
  <c r="H35" i="1"/>
  <c r="T34" i="1"/>
  <c r="P34" i="1"/>
  <c r="L34" i="1"/>
  <c r="H34" i="1"/>
  <c r="T33" i="1"/>
  <c r="P33" i="1"/>
  <c r="L33" i="1"/>
  <c r="H33" i="1"/>
  <c r="T32" i="1"/>
  <c r="P32" i="1"/>
  <c r="L32" i="1"/>
  <c r="H32" i="1"/>
  <c r="T31" i="1"/>
  <c r="P31" i="1"/>
  <c r="L31" i="1"/>
  <c r="H31" i="1"/>
  <c r="T30" i="1"/>
  <c r="P30" i="1"/>
  <c r="L30" i="1"/>
  <c r="H30" i="1"/>
  <c r="P29" i="1"/>
  <c r="L29" i="1"/>
  <c r="H29" i="1"/>
  <c r="T28" i="1"/>
  <c r="P28" i="1"/>
  <c r="L28" i="1"/>
  <c r="H28" i="1"/>
  <c r="T27" i="1"/>
  <c r="P27" i="1"/>
  <c r="L27" i="1"/>
  <c r="H27" i="1"/>
  <c r="T26" i="1"/>
  <c r="P26" i="1"/>
  <c r="L26" i="1"/>
  <c r="H26" i="1"/>
  <c r="T25" i="1"/>
  <c r="P25" i="1"/>
  <c r="L25" i="1"/>
  <c r="H25" i="1"/>
  <c r="T24" i="1"/>
  <c r="P24" i="1"/>
  <c r="L24" i="1"/>
  <c r="H24" i="1"/>
  <c r="T23" i="1"/>
  <c r="P23" i="1"/>
  <c r="L23" i="1"/>
  <c r="H23" i="1"/>
  <c r="P22" i="1"/>
  <c r="L22" i="1"/>
  <c r="H22" i="1"/>
  <c r="P21" i="1"/>
  <c r="L21" i="1"/>
  <c r="H21" i="1"/>
  <c r="T20" i="1"/>
  <c r="P20" i="1"/>
  <c r="L20" i="1"/>
  <c r="H20" i="1"/>
  <c r="T19" i="1"/>
  <c r="P19" i="1"/>
  <c r="L19" i="1"/>
  <c r="H19" i="1"/>
  <c r="T18" i="1"/>
  <c r="P18" i="1"/>
  <c r="L18" i="1"/>
  <c r="H18" i="1"/>
  <c r="T17" i="1"/>
  <c r="P17" i="1"/>
  <c r="L17" i="1"/>
  <c r="H17" i="1"/>
  <c r="T16" i="1"/>
  <c r="P16" i="1"/>
  <c r="L16" i="1"/>
  <c r="H16" i="1"/>
  <c r="T15" i="1"/>
  <c r="P15" i="1"/>
  <c r="L15" i="1"/>
  <c r="H15" i="1"/>
  <c r="T14" i="1"/>
  <c r="P14" i="1"/>
  <c r="L14" i="1"/>
  <c r="H14" i="1"/>
  <c r="T13" i="1"/>
  <c r="P13" i="1"/>
  <c r="L13" i="1"/>
  <c r="H13" i="1"/>
  <c r="T12" i="1"/>
  <c r="P12" i="1"/>
  <c r="L12" i="1"/>
  <c r="H12" i="1"/>
  <c r="P11" i="1"/>
  <c r="L11" i="1"/>
  <c r="H11" i="1"/>
  <c r="T10" i="1"/>
  <c r="P10" i="1"/>
  <c r="L10" i="1"/>
  <c r="H10" i="1"/>
  <c r="T9" i="1"/>
  <c r="P9" i="1"/>
  <c r="L9" i="1"/>
  <c r="H9" i="1"/>
  <c r="T8" i="1"/>
  <c r="P8" i="1"/>
  <c r="L8" i="1"/>
  <c r="H8" i="1"/>
  <c r="T7" i="1"/>
  <c r="P7" i="1"/>
  <c r="L7" i="1"/>
  <c r="H7" i="1"/>
  <c r="T6" i="1"/>
  <c r="P6" i="1"/>
  <c r="L6" i="1"/>
  <c r="H6" i="1"/>
  <c r="T5" i="1"/>
  <c r="P5" i="1"/>
  <c r="L5" i="1"/>
  <c r="H5" i="1"/>
  <c r="T4" i="1"/>
  <c r="P4" i="1"/>
  <c r="L4" i="1"/>
  <c r="H4" i="1"/>
  <c r="P3" i="1"/>
  <c r="L3" i="1"/>
  <c r="H3" i="1"/>
  <c r="T2" i="1"/>
  <c r="T41" i="1" s="1"/>
  <c r="P2" i="1"/>
  <c r="L2" i="1"/>
  <c r="H2" i="1"/>
  <c r="H41" i="1" l="1"/>
  <c r="L41" i="1"/>
  <c r="H42" i="1" s="1"/>
  <c r="P41" i="1"/>
  <c r="H43" i="1" s="1"/>
  <c r="H44" i="1"/>
</calcChain>
</file>

<file path=xl/sharedStrings.xml><?xml version="1.0" encoding="utf-8"?>
<sst xmlns="http://schemas.openxmlformats.org/spreadsheetml/2006/main" count="98" uniqueCount="69">
  <si>
    <t>Serial Num</t>
  </si>
  <si>
    <t>Trace Name</t>
  </si>
  <si>
    <t>Original Length</t>
  </si>
  <si>
    <t>Length After Reduction (Booster)</t>
  </si>
  <si>
    <t>Number of Trials (Booster)</t>
  </si>
  <si>
    <t>Time Cost (Booster)</t>
  </si>
  <si>
    <t>Reduction Speed (min)</t>
  </si>
  <si>
    <t>Length After Reduction (PI)</t>
  </si>
  <si>
    <t>Number of Trials (PI)</t>
  </si>
  <si>
    <t>Reduction Speed (PI)</t>
  </si>
  <si>
    <t>Length After Reduction(CT)</t>
  </si>
  <si>
    <t>Number of Trials (CT)</t>
  </si>
  <si>
    <t>Reduction Speed (CT)</t>
  </si>
  <si>
    <t>Length After Reduction(WL)</t>
  </si>
  <si>
    <t>Time Cost (WL)</t>
  </si>
  <si>
    <t>Reduction Speed (WL)</t>
  </si>
  <si>
    <t>accuweather</t>
  </si>
  <si>
    <t>accuweather_check_daily_weather</t>
  </si>
  <si>
    <t>accuweather_check_hourly_weather</t>
  </si>
  <si>
    <t>accuweather_check_weather_in_map</t>
  </si>
  <si>
    <t>accuweather_search_city</t>
  </si>
  <si>
    <t>adobe</t>
  </si>
  <si>
    <t>reader_add_comment</t>
  </si>
  <si>
    <t>reader_change_mode</t>
  </si>
  <si>
    <t>reader_search_words</t>
  </si>
  <si>
    <t>BBC</t>
  </si>
  <si>
    <t>bbc_read_my_news</t>
  </si>
  <si>
    <t>bbc_search_news</t>
  </si>
  <si>
    <t>bbc_visit_popular_news</t>
  </si>
  <si>
    <t>bbc_watch_videos</t>
  </si>
  <si>
    <t>Flow_Free</t>
  </si>
  <si>
    <t>flow_5_5</t>
  </si>
  <si>
    <t>flow_6_6</t>
  </si>
  <si>
    <t>flow_7_7</t>
  </si>
  <si>
    <t>flow_8_8</t>
  </si>
  <si>
    <t>flow_9_9</t>
  </si>
  <si>
    <t>sbb</t>
  </si>
  <si>
    <t>sbb_check_timetable</t>
  </si>
  <si>
    <t>sbb_search_location_in_map</t>
  </si>
  <si>
    <t>sbb_set_home_address</t>
  </si>
  <si>
    <t>sbb_touch_timetable</t>
  </si>
  <si>
    <t>calculator</t>
  </si>
  <si>
    <t>calculator_calculate</t>
  </si>
  <si>
    <t>calculator_change_answer_format</t>
  </si>
  <si>
    <t>calculator_check_history</t>
  </si>
  <si>
    <t>snappseed</t>
  </si>
  <si>
    <t>snapseed_apply_face_filters</t>
  </si>
  <si>
    <t>snapseed_edit_with_filters</t>
  </si>
  <si>
    <t>snapseed_edit_with_tools</t>
  </si>
  <si>
    <t>snapseed_view_edits</t>
  </si>
  <si>
    <t>snapseed_visit_insights</t>
  </si>
  <si>
    <t>textgram</t>
  </si>
  <si>
    <t>textgram_add_filters_and_frames</t>
  </si>
  <si>
    <t>textgram_add_stickers</t>
  </si>
  <si>
    <t>textgram_change_canvas_background</t>
  </si>
  <si>
    <t>textgram_change_canvas_size</t>
  </si>
  <si>
    <t>textgram_create_canvas</t>
  </si>
  <si>
    <t>VLC</t>
  </si>
  <si>
    <t>vlc_audio_delay</t>
  </si>
  <si>
    <t>vlc_delete_video</t>
  </si>
  <si>
    <t>vlc_watch_video_trace</t>
  </si>
  <si>
    <t>Wikipedia</t>
  </si>
  <si>
    <t>wikipedia_browse_reading_list</t>
  </si>
  <si>
    <t>wikipedia_browse_trending</t>
  </si>
  <si>
    <t>wikipedia_search</t>
  </si>
  <si>
    <t>AVERAGE</t>
  </si>
  <si>
    <r>
      <t>Time Cost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PI</t>
    </r>
    <r>
      <rPr>
        <sz val="12"/>
        <rFont val="等线"/>
        <family val="3"/>
        <charset val="134"/>
      </rPr>
      <t>）</t>
    </r>
  </si>
  <si>
    <r>
      <t>Time Cost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CT</t>
    </r>
    <r>
      <rPr>
        <sz val="12"/>
        <rFont val="等线"/>
        <family val="3"/>
        <charset val="134"/>
      </rPr>
      <t>）</t>
    </r>
  </si>
  <si>
    <r>
      <t>Number of Trials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WL</t>
    </r>
    <r>
      <rPr>
        <sz val="12"/>
        <rFont val="等线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</si>
</sst>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12"/>
      <name val="等线"/>
      <charset val="134"/>
    </font>
    <font>
      <sz val="12"/>
      <name val="等线"/>
      <charset val="134"/>
    </font>
    <font>
      <sz val="12"/>
      <name val="等线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topLeftCell="J1" workbookViewId="0">
      <selection activeCell="T40" sqref="T2:T40"/>
    </sheetView>
  </sheetViews>
  <sheetFormatPr defaultRowHeight="15" x14ac:dyDescent="0.5"/>
  <cols>
    <col min="1" max="20" width="22.09375" customWidth="1"/>
  </cols>
  <sheetData>
    <row r="1" spans="1:21" ht="15.3" x14ac:dyDescent="0.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7" t="s">
        <v>66</v>
      </c>
      <c r="L1" s="6" t="s">
        <v>9</v>
      </c>
      <c r="M1" s="6" t="s">
        <v>10</v>
      </c>
      <c r="N1" s="7" t="s">
        <v>11</v>
      </c>
      <c r="O1" s="7" t="s">
        <v>67</v>
      </c>
      <c r="P1" s="6" t="s">
        <v>12</v>
      </c>
      <c r="Q1" s="6" t="s">
        <v>13</v>
      </c>
      <c r="R1" s="7" t="s">
        <v>14</v>
      </c>
      <c r="S1" s="7" t="s">
        <v>68</v>
      </c>
      <c r="T1" s="6" t="s">
        <v>15</v>
      </c>
    </row>
    <row r="2" spans="1:21" ht="15.3" x14ac:dyDescent="0.5">
      <c r="A2" s="4" t="s">
        <v>16</v>
      </c>
      <c r="B2" s="4">
        <v>1</v>
      </c>
      <c r="C2" s="4" t="s">
        <v>17</v>
      </c>
      <c r="D2" s="4">
        <v>17</v>
      </c>
      <c r="E2" s="5">
        <v>4</v>
      </c>
      <c r="F2" s="4">
        <v>1</v>
      </c>
      <c r="G2" s="4">
        <v>34</v>
      </c>
      <c r="H2" s="10">
        <f t="shared" ref="H2:H35" si="0">(D2-E2)/(G2/60)</f>
        <v>22.941176470588236</v>
      </c>
      <c r="I2" s="5">
        <v>17</v>
      </c>
      <c r="J2" s="4">
        <v>2</v>
      </c>
      <c r="K2" s="4">
        <v>96</v>
      </c>
      <c r="L2" s="10">
        <f t="shared" ref="L2:L40" si="1">(D2-I2)/(K2/60)</f>
        <v>0</v>
      </c>
      <c r="M2" s="5">
        <v>5</v>
      </c>
      <c r="N2" s="4">
        <v>1</v>
      </c>
      <c r="O2" s="4">
        <v>52</v>
      </c>
      <c r="P2" s="10">
        <f t="shared" ref="P2:P40" si="2">(D2-M2)/(O2/60)</f>
        <v>13.846153846153845</v>
      </c>
      <c r="Q2" s="5">
        <v>6</v>
      </c>
      <c r="R2" s="4">
        <v>1</v>
      </c>
      <c r="S2" s="4">
        <v>34</v>
      </c>
      <c r="T2" s="10">
        <f>(D2-Q2)/(S2/60)</f>
        <v>19.411764705882355</v>
      </c>
    </row>
    <row r="3" spans="1:21" ht="15.3" x14ac:dyDescent="0.5">
      <c r="A3" s="4" t="s">
        <v>16</v>
      </c>
      <c r="B3" s="4">
        <v>2</v>
      </c>
      <c r="C3" s="4" t="s">
        <v>18</v>
      </c>
      <c r="D3" s="4">
        <v>7</v>
      </c>
      <c r="E3" s="5">
        <v>6</v>
      </c>
      <c r="F3" s="4">
        <v>1</v>
      </c>
      <c r="G3" s="4">
        <v>36</v>
      </c>
      <c r="H3" s="10">
        <f t="shared" si="0"/>
        <v>1.6666666666666667</v>
      </c>
      <c r="I3" s="5">
        <v>7</v>
      </c>
      <c r="J3" s="4">
        <v>1</v>
      </c>
      <c r="K3" s="4">
        <v>32</v>
      </c>
      <c r="L3" s="10">
        <f t="shared" si="1"/>
        <v>0</v>
      </c>
      <c r="M3" s="5">
        <v>6</v>
      </c>
      <c r="N3" s="4">
        <v>1</v>
      </c>
      <c r="O3" s="4">
        <v>116</v>
      </c>
      <c r="P3" s="10">
        <f t="shared" si="2"/>
        <v>0.51724137931034486</v>
      </c>
      <c r="Q3" s="5">
        <v>7</v>
      </c>
      <c r="R3" s="4">
        <v>0</v>
      </c>
      <c r="S3" s="4">
        <v>0</v>
      </c>
      <c r="T3" s="10">
        <v>0</v>
      </c>
    </row>
    <row r="4" spans="1:21" ht="15.3" x14ac:dyDescent="0.5">
      <c r="A4" s="4" t="s">
        <v>16</v>
      </c>
      <c r="B4" s="4">
        <v>3</v>
      </c>
      <c r="C4" s="4" t="s">
        <v>19</v>
      </c>
      <c r="D4" s="4">
        <v>6</v>
      </c>
      <c r="E4" s="5">
        <v>6</v>
      </c>
      <c r="F4" s="4">
        <v>1</v>
      </c>
      <c r="G4" s="4">
        <v>50</v>
      </c>
      <c r="H4" s="10">
        <f t="shared" si="0"/>
        <v>0</v>
      </c>
      <c r="I4" s="5">
        <v>6</v>
      </c>
      <c r="J4" s="4">
        <v>1</v>
      </c>
      <c r="K4" s="4">
        <v>42</v>
      </c>
      <c r="L4" s="10">
        <f t="shared" si="1"/>
        <v>0</v>
      </c>
      <c r="M4" s="5">
        <v>6</v>
      </c>
      <c r="N4" s="4">
        <v>1</v>
      </c>
      <c r="O4" s="4">
        <v>64</v>
      </c>
      <c r="P4" s="10">
        <f t="shared" si="2"/>
        <v>0</v>
      </c>
      <c r="Q4" s="5">
        <v>6</v>
      </c>
      <c r="R4" s="4">
        <v>1</v>
      </c>
      <c r="S4" s="4">
        <v>44</v>
      </c>
      <c r="T4" s="10">
        <f t="shared" ref="T4:T10" si="3">(D4-Q4)/(S4/60)</f>
        <v>0</v>
      </c>
    </row>
    <row r="5" spans="1:21" ht="15.3" x14ac:dyDescent="0.5">
      <c r="A5" s="4" t="s">
        <v>16</v>
      </c>
      <c r="B5" s="4">
        <v>4</v>
      </c>
      <c r="C5" s="4" t="s">
        <v>20</v>
      </c>
      <c r="D5" s="4">
        <v>10</v>
      </c>
      <c r="E5" s="5">
        <v>8</v>
      </c>
      <c r="F5" s="4">
        <v>1</v>
      </c>
      <c r="G5" s="4">
        <v>48</v>
      </c>
      <c r="H5" s="10">
        <f t="shared" si="0"/>
        <v>2.5</v>
      </c>
      <c r="I5" s="5">
        <v>10</v>
      </c>
      <c r="J5" s="4">
        <v>2</v>
      </c>
      <c r="K5" s="4">
        <v>10</v>
      </c>
      <c r="L5" s="10">
        <f t="shared" si="1"/>
        <v>0</v>
      </c>
      <c r="M5" s="5">
        <v>10</v>
      </c>
      <c r="N5" s="4">
        <v>2</v>
      </c>
      <c r="O5" s="4">
        <v>106</v>
      </c>
      <c r="P5" s="10">
        <f t="shared" si="2"/>
        <v>0</v>
      </c>
      <c r="Q5" s="5">
        <v>8</v>
      </c>
      <c r="R5" s="4">
        <v>1</v>
      </c>
      <c r="S5" s="4">
        <v>50</v>
      </c>
      <c r="T5" s="10">
        <f t="shared" si="3"/>
        <v>2.4</v>
      </c>
    </row>
    <row r="6" spans="1:21" ht="15.3" x14ac:dyDescent="0.5">
      <c r="A6" s="4" t="s">
        <v>21</v>
      </c>
      <c r="B6" s="4">
        <v>5</v>
      </c>
      <c r="C6" s="4" t="s">
        <v>22</v>
      </c>
      <c r="D6" s="4">
        <v>16</v>
      </c>
      <c r="E6" s="5">
        <v>16</v>
      </c>
      <c r="F6" s="4">
        <v>6</v>
      </c>
      <c r="G6" s="4">
        <v>398</v>
      </c>
      <c r="H6" s="10">
        <f t="shared" si="0"/>
        <v>0</v>
      </c>
      <c r="I6" s="5">
        <v>16</v>
      </c>
      <c r="J6" s="4">
        <v>1</v>
      </c>
      <c r="K6" s="4">
        <v>22</v>
      </c>
      <c r="L6" s="10">
        <f t="shared" si="1"/>
        <v>0</v>
      </c>
      <c r="M6" s="5">
        <v>16</v>
      </c>
      <c r="N6" s="4">
        <v>11</v>
      </c>
      <c r="O6" s="4">
        <v>744</v>
      </c>
      <c r="P6" s="10">
        <f t="shared" si="2"/>
        <v>0</v>
      </c>
      <c r="Q6" s="5">
        <v>16</v>
      </c>
      <c r="R6" s="4">
        <v>5</v>
      </c>
      <c r="S6" s="4">
        <v>384</v>
      </c>
      <c r="T6" s="10">
        <f t="shared" si="3"/>
        <v>0</v>
      </c>
    </row>
    <row r="7" spans="1:21" ht="15.3" x14ac:dyDescent="0.5">
      <c r="A7" s="4" t="s">
        <v>21</v>
      </c>
      <c r="B7" s="4">
        <v>6</v>
      </c>
      <c r="C7" s="4" t="s">
        <v>23</v>
      </c>
      <c r="D7" s="4">
        <v>26</v>
      </c>
      <c r="E7" s="5">
        <v>5</v>
      </c>
      <c r="F7" s="4">
        <v>1</v>
      </c>
      <c r="G7" s="4">
        <v>32</v>
      </c>
      <c r="H7" s="10">
        <f t="shared" si="0"/>
        <v>39.375</v>
      </c>
      <c r="I7" s="5">
        <v>26</v>
      </c>
      <c r="J7" s="4">
        <v>1</v>
      </c>
      <c r="K7" s="4">
        <v>22</v>
      </c>
      <c r="L7" s="10">
        <f t="shared" si="1"/>
        <v>0</v>
      </c>
      <c r="M7" s="5">
        <v>8</v>
      </c>
      <c r="N7" s="4">
        <v>2</v>
      </c>
      <c r="O7" s="4">
        <v>94</v>
      </c>
      <c r="P7" s="10">
        <f t="shared" si="2"/>
        <v>11.48936170212766</v>
      </c>
      <c r="Q7" s="5">
        <v>5</v>
      </c>
      <c r="R7" s="4">
        <v>1</v>
      </c>
      <c r="S7" s="4">
        <v>28</v>
      </c>
      <c r="T7" s="10">
        <f t="shared" si="3"/>
        <v>45</v>
      </c>
      <c r="U7" s="1"/>
    </row>
    <row r="8" spans="1:21" ht="15.3" x14ac:dyDescent="0.5">
      <c r="A8" s="4" t="s">
        <v>21</v>
      </c>
      <c r="B8" s="4">
        <v>7</v>
      </c>
      <c r="C8" s="4" t="s">
        <v>24</v>
      </c>
      <c r="D8" s="4">
        <v>20</v>
      </c>
      <c r="E8" s="5">
        <v>20</v>
      </c>
      <c r="F8" s="4">
        <v>1</v>
      </c>
      <c r="G8" s="4">
        <v>70</v>
      </c>
      <c r="H8" s="10">
        <f t="shared" si="0"/>
        <v>0</v>
      </c>
      <c r="I8" s="5">
        <v>20</v>
      </c>
      <c r="J8" s="4">
        <v>1</v>
      </c>
      <c r="K8" s="4">
        <v>24</v>
      </c>
      <c r="L8" s="10">
        <f t="shared" si="1"/>
        <v>0</v>
      </c>
      <c r="M8" s="5">
        <v>20</v>
      </c>
      <c r="N8" s="4">
        <v>1</v>
      </c>
      <c r="O8" s="4">
        <v>78</v>
      </c>
      <c r="P8" s="10">
        <f t="shared" si="2"/>
        <v>0</v>
      </c>
      <c r="Q8" s="5">
        <v>20</v>
      </c>
      <c r="R8" s="4">
        <v>0</v>
      </c>
      <c r="S8" s="4">
        <v>62</v>
      </c>
      <c r="T8" s="10">
        <f t="shared" si="3"/>
        <v>0</v>
      </c>
    </row>
    <row r="9" spans="1:21" ht="15.3" x14ac:dyDescent="0.5">
      <c r="A9" s="4" t="s">
        <v>25</v>
      </c>
      <c r="B9" s="4">
        <v>8</v>
      </c>
      <c r="C9" s="4" t="s">
        <v>26</v>
      </c>
      <c r="D9" s="4">
        <v>72</v>
      </c>
      <c r="E9" s="5">
        <v>8</v>
      </c>
      <c r="F9" s="4">
        <v>1</v>
      </c>
      <c r="G9" s="4">
        <v>146</v>
      </c>
      <c r="H9" s="10">
        <f t="shared" si="0"/>
        <v>26.301369863013701</v>
      </c>
      <c r="I9" s="5">
        <v>72</v>
      </c>
      <c r="J9" s="4">
        <v>16</v>
      </c>
      <c r="K9" s="4">
        <v>560</v>
      </c>
      <c r="L9" s="10">
        <f t="shared" si="1"/>
        <v>0</v>
      </c>
      <c r="M9" s="5">
        <v>72</v>
      </c>
      <c r="N9" s="4">
        <v>28</v>
      </c>
      <c r="O9" s="4">
        <v>3230</v>
      </c>
      <c r="P9" s="10">
        <f t="shared" si="2"/>
        <v>0</v>
      </c>
      <c r="Q9" s="5">
        <v>69</v>
      </c>
      <c r="R9" s="4">
        <v>1</v>
      </c>
      <c r="S9" s="4">
        <v>336</v>
      </c>
      <c r="T9" s="10">
        <f t="shared" si="3"/>
        <v>0.5357142857142857</v>
      </c>
    </row>
    <row r="10" spans="1:21" ht="15.3" x14ac:dyDescent="0.5">
      <c r="A10" s="4" t="s">
        <v>25</v>
      </c>
      <c r="B10" s="4">
        <v>9</v>
      </c>
      <c r="C10" s="4" t="s">
        <v>27</v>
      </c>
      <c r="D10" s="4">
        <v>30</v>
      </c>
      <c r="E10" s="5">
        <v>12</v>
      </c>
      <c r="F10" s="4">
        <v>1</v>
      </c>
      <c r="G10" s="4">
        <v>82</v>
      </c>
      <c r="H10" s="10">
        <f t="shared" si="0"/>
        <v>13.170731707317072</v>
      </c>
      <c r="I10" s="5">
        <v>30</v>
      </c>
      <c r="J10" s="4">
        <v>6</v>
      </c>
      <c r="K10" s="4">
        <v>230</v>
      </c>
      <c r="L10" s="10">
        <f t="shared" si="1"/>
        <v>0</v>
      </c>
      <c r="M10" s="5">
        <v>30</v>
      </c>
      <c r="N10" s="4">
        <v>14</v>
      </c>
      <c r="O10" s="4">
        <v>1016</v>
      </c>
      <c r="P10" s="10">
        <f t="shared" si="2"/>
        <v>0</v>
      </c>
      <c r="Q10" s="5">
        <v>30</v>
      </c>
      <c r="R10" s="4">
        <v>1</v>
      </c>
      <c r="S10" s="4">
        <v>104</v>
      </c>
      <c r="T10" s="10">
        <f t="shared" si="3"/>
        <v>0</v>
      </c>
    </row>
    <row r="11" spans="1:21" ht="15.3" x14ac:dyDescent="0.5">
      <c r="A11" s="4" t="s">
        <v>25</v>
      </c>
      <c r="B11" s="4">
        <v>10</v>
      </c>
      <c r="C11" s="4" t="s">
        <v>28</v>
      </c>
      <c r="D11" s="4">
        <v>40</v>
      </c>
      <c r="E11" s="5">
        <v>11</v>
      </c>
      <c r="F11" s="4">
        <v>1</v>
      </c>
      <c r="G11" s="4">
        <v>92</v>
      </c>
      <c r="H11" s="10">
        <f t="shared" si="0"/>
        <v>18.913043478260867</v>
      </c>
      <c r="I11" s="5">
        <v>40</v>
      </c>
      <c r="J11" s="4">
        <v>11</v>
      </c>
      <c r="K11" s="4">
        <v>334</v>
      </c>
      <c r="L11" s="10">
        <f t="shared" si="1"/>
        <v>0</v>
      </c>
      <c r="M11" s="5">
        <v>40</v>
      </c>
      <c r="N11" s="4">
        <v>16</v>
      </c>
      <c r="O11" s="4">
        <v>1830</v>
      </c>
      <c r="P11" s="10">
        <f t="shared" si="2"/>
        <v>0</v>
      </c>
      <c r="Q11" s="5">
        <v>40</v>
      </c>
      <c r="R11" s="4">
        <v>0</v>
      </c>
      <c r="S11" s="4">
        <v>0</v>
      </c>
      <c r="T11" s="10">
        <v>0</v>
      </c>
    </row>
    <row r="12" spans="1:21" ht="15.3" x14ac:dyDescent="0.5">
      <c r="A12" s="4" t="s">
        <v>25</v>
      </c>
      <c r="B12" s="4">
        <v>11</v>
      </c>
      <c r="C12" s="4" t="s">
        <v>29</v>
      </c>
      <c r="D12" s="4">
        <v>24</v>
      </c>
      <c r="E12" s="5">
        <v>17</v>
      </c>
      <c r="F12" s="4">
        <v>1</v>
      </c>
      <c r="G12" s="4">
        <v>140</v>
      </c>
      <c r="H12" s="10">
        <f t="shared" si="0"/>
        <v>3</v>
      </c>
      <c r="I12" s="5">
        <v>24</v>
      </c>
      <c r="J12" s="4">
        <v>1</v>
      </c>
      <c r="K12" s="4">
        <v>21</v>
      </c>
      <c r="L12" s="10">
        <f t="shared" si="1"/>
        <v>0</v>
      </c>
      <c r="M12" s="5">
        <v>24</v>
      </c>
      <c r="N12" s="4">
        <v>3</v>
      </c>
      <c r="O12" s="4">
        <v>162</v>
      </c>
      <c r="P12" s="10">
        <f t="shared" si="2"/>
        <v>0</v>
      </c>
      <c r="Q12" s="5">
        <v>15</v>
      </c>
      <c r="R12" s="4">
        <v>1</v>
      </c>
      <c r="S12" s="4">
        <v>118</v>
      </c>
      <c r="T12" s="10">
        <f t="shared" ref="T12:T20" si="4">(D12-Q12)/(S12/60)</f>
        <v>4.5762711864406782</v>
      </c>
      <c r="U12" s="2"/>
    </row>
    <row r="13" spans="1:21" ht="15.3" x14ac:dyDescent="0.5">
      <c r="A13" s="4" t="s">
        <v>30</v>
      </c>
      <c r="B13" s="4">
        <v>12</v>
      </c>
      <c r="C13" s="4" t="s">
        <v>31</v>
      </c>
      <c r="D13" s="4">
        <v>8</v>
      </c>
      <c r="E13" s="5">
        <v>8</v>
      </c>
      <c r="F13" s="4">
        <v>1</v>
      </c>
      <c r="G13" s="4">
        <v>28</v>
      </c>
      <c r="H13" s="10">
        <f t="shared" si="0"/>
        <v>0</v>
      </c>
      <c r="I13" s="5">
        <v>8</v>
      </c>
      <c r="J13" s="4">
        <v>1</v>
      </c>
      <c r="K13" s="4">
        <v>24</v>
      </c>
      <c r="L13" s="10">
        <f t="shared" si="1"/>
        <v>0</v>
      </c>
      <c r="M13" s="5">
        <v>8</v>
      </c>
      <c r="N13" s="4">
        <v>1</v>
      </c>
      <c r="O13" s="4">
        <v>38</v>
      </c>
      <c r="P13" s="10">
        <f t="shared" si="2"/>
        <v>0</v>
      </c>
      <c r="Q13" s="5">
        <v>8</v>
      </c>
      <c r="R13" s="4">
        <v>1</v>
      </c>
      <c r="S13" s="4">
        <v>32</v>
      </c>
      <c r="T13" s="10">
        <f t="shared" si="4"/>
        <v>0</v>
      </c>
    </row>
    <row r="14" spans="1:21" ht="15.3" x14ac:dyDescent="0.5">
      <c r="A14" s="4" t="s">
        <v>30</v>
      </c>
      <c r="B14" s="4">
        <v>13</v>
      </c>
      <c r="C14" s="4" t="s">
        <v>32</v>
      </c>
      <c r="D14" s="4">
        <v>10</v>
      </c>
      <c r="E14" s="5">
        <v>10</v>
      </c>
      <c r="F14" s="4">
        <v>1</v>
      </c>
      <c r="G14" s="4">
        <v>26</v>
      </c>
      <c r="H14" s="10">
        <f t="shared" si="0"/>
        <v>0</v>
      </c>
      <c r="I14" s="5">
        <v>10</v>
      </c>
      <c r="J14" s="4">
        <v>1</v>
      </c>
      <c r="K14" s="4">
        <v>26</v>
      </c>
      <c r="L14" s="10">
        <f t="shared" si="1"/>
        <v>0</v>
      </c>
      <c r="M14" s="5">
        <v>10</v>
      </c>
      <c r="N14" s="4">
        <v>2</v>
      </c>
      <c r="O14" s="4">
        <v>96</v>
      </c>
      <c r="P14" s="10">
        <f t="shared" si="2"/>
        <v>0</v>
      </c>
      <c r="Q14" s="5">
        <v>10</v>
      </c>
      <c r="R14" s="4">
        <v>1</v>
      </c>
      <c r="S14" s="4">
        <v>42</v>
      </c>
      <c r="T14" s="10">
        <f t="shared" si="4"/>
        <v>0</v>
      </c>
    </row>
    <row r="15" spans="1:21" ht="15.3" x14ac:dyDescent="0.5">
      <c r="A15" s="4" t="s">
        <v>30</v>
      </c>
      <c r="B15" s="4">
        <v>14</v>
      </c>
      <c r="C15" s="4" t="s">
        <v>33</v>
      </c>
      <c r="D15" s="4">
        <v>12</v>
      </c>
      <c r="E15" s="5">
        <v>12</v>
      </c>
      <c r="F15" s="4">
        <v>1</v>
      </c>
      <c r="G15" s="4">
        <v>24</v>
      </c>
      <c r="H15" s="10">
        <f t="shared" si="0"/>
        <v>0</v>
      </c>
      <c r="I15" s="5">
        <v>12</v>
      </c>
      <c r="J15" s="4">
        <v>1</v>
      </c>
      <c r="K15" s="4">
        <v>20</v>
      </c>
      <c r="L15" s="10">
        <f t="shared" si="1"/>
        <v>0</v>
      </c>
      <c r="M15" s="5">
        <v>12</v>
      </c>
      <c r="N15" s="4">
        <v>1</v>
      </c>
      <c r="O15" s="4">
        <v>22</v>
      </c>
      <c r="P15" s="10">
        <f t="shared" si="2"/>
        <v>0</v>
      </c>
      <c r="Q15" s="5">
        <v>12</v>
      </c>
      <c r="R15" s="4">
        <v>1</v>
      </c>
      <c r="S15" s="4">
        <v>42</v>
      </c>
      <c r="T15" s="10">
        <f t="shared" si="4"/>
        <v>0</v>
      </c>
    </row>
    <row r="16" spans="1:21" ht="15.3" x14ac:dyDescent="0.5">
      <c r="A16" s="4" t="s">
        <v>30</v>
      </c>
      <c r="B16" s="4">
        <v>15</v>
      </c>
      <c r="C16" s="4" t="s">
        <v>34</v>
      </c>
      <c r="D16" s="4">
        <v>14</v>
      </c>
      <c r="E16" s="5">
        <v>14</v>
      </c>
      <c r="F16" s="4">
        <v>1</v>
      </c>
      <c r="G16" s="4">
        <v>30</v>
      </c>
      <c r="H16" s="10">
        <f t="shared" si="0"/>
        <v>0</v>
      </c>
      <c r="I16" s="5">
        <v>14</v>
      </c>
      <c r="J16" s="4">
        <v>1</v>
      </c>
      <c r="K16" s="4">
        <v>30</v>
      </c>
      <c r="L16" s="10">
        <f t="shared" si="1"/>
        <v>0</v>
      </c>
      <c r="M16" s="5">
        <v>14</v>
      </c>
      <c r="N16" s="4">
        <v>2</v>
      </c>
      <c r="O16" s="4">
        <v>100</v>
      </c>
      <c r="P16" s="10">
        <f t="shared" si="2"/>
        <v>0</v>
      </c>
      <c r="Q16" s="5">
        <v>14</v>
      </c>
      <c r="R16" s="4">
        <v>1</v>
      </c>
      <c r="S16" s="4">
        <v>34</v>
      </c>
      <c r="T16" s="10">
        <f t="shared" si="4"/>
        <v>0</v>
      </c>
    </row>
    <row r="17" spans="1:21" ht="15.3" x14ac:dyDescent="0.5">
      <c r="A17" s="4" t="s">
        <v>30</v>
      </c>
      <c r="B17" s="4">
        <v>16</v>
      </c>
      <c r="C17" s="4" t="s">
        <v>35</v>
      </c>
      <c r="D17" s="4">
        <v>16</v>
      </c>
      <c r="E17" s="5">
        <v>16</v>
      </c>
      <c r="F17" s="4">
        <v>1</v>
      </c>
      <c r="G17" s="4">
        <v>32</v>
      </c>
      <c r="H17" s="10">
        <f t="shared" si="0"/>
        <v>0</v>
      </c>
      <c r="I17" s="5">
        <v>16</v>
      </c>
      <c r="J17" s="4">
        <v>1</v>
      </c>
      <c r="K17" s="4">
        <v>30</v>
      </c>
      <c r="L17" s="10">
        <f t="shared" si="1"/>
        <v>0</v>
      </c>
      <c r="M17" s="5">
        <v>16</v>
      </c>
      <c r="N17" s="4">
        <v>2</v>
      </c>
      <c r="O17" s="4">
        <v>108</v>
      </c>
      <c r="P17" s="10">
        <f t="shared" si="2"/>
        <v>0</v>
      </c>
      <c r="Q17" s="5">
        <v>16</v>
      </c>
      <c r="R17" s="4">
        <v>1</v>
      </c>
      <c r="S17" s="4">
        <v>44</v>
      </c>
      <c r="T17" s="10">
        <f t="shared" si="4"/>
        <v>0</v>
      </c>
    </row>
    <row r="18" spans="1:21" ht="15.3" x14ac:dyDescent="0.5">
      <c r="A18" s="4" t="s">
        <v>36</v>
      </c>
      <c r="B18" s="4">
        <v>17</v>
      </c>
      <c r="C18" s="4" t="s">
        <v>37</v>
      </c>
      <c r="D18" s="4">
        <v>26</v>
      </c>
      <c r="E18" s="5">
        <v>15</v>
      </c>
      <c r="F18" s="4">
        <v>1</v>
      </c>
      <c r="G18" s="4">
        <v>100</v>
      </c>
      <c r="H18" s="10">
        <f t="shared" si="0"/>
        <v>6.6</v>
      </c>
      <c r="I18" s="5">
        <v>26</v>
      </c>
      <c r="J18" s="4">
        <v>1</v>
      </c>
      <c r="K18" s="4">
        <v>32</v>
      </c>
      <c r="L18" s="10">
        <f t="shared" si="1"/>
        <v>0</v>
      </c>
      <c r="M18" s="5">
        <v>26</v>
      </c>
      <c r="N18" s="4">
        <v>2</v>
      </c>
      <c r="O18" s="4">
        <v>136</v>
      </c>
      <c r="P18" s="10">
        <f t="shared" si="2"/>
        <v>0</v>
      </c>
      <c r="Q18" s="5">
        <v>26</v>
      </c>
      <c r="R18" s="4">
        <v>5</v>
      </c>
      <c r="S18" s="4">
        <v>700</v>
      </c>
      <c r="T18" s="10">
        <f t="shared" si="4"/>
        <v>0</v>
      </c>
    </row>
    <row r="19" spans="1:21" ht="15.3" x14ac:dyDescent="0.5">
      <c r="A19" s="4" t="s">
        <v>36</v>
      </c>
      <c r="B19" s="4">
        <v>18</v>
      </c>
      <c r="C19" s="4" t="s">
        <v>38</v>
      </c>
      <c r="D19" s="4">
        <v>23</v>
      </c>
      <c r="E19" s="5">
        <v>23</v>
      </c>
      <c r="F19" s="4">
        <v>2</v>
      </c>
      <c r="G19" s="4">
        <v>126</v>
      </c>
      <c r="H19" s="10">
        <f t="shared" si="0"/>
        <v>0</v>
      </c>
      <c r="I19" s="5">
        <v>23</v>
      </c>
      <c r="J19" s="4">
        <v>1</v>
      </c>
      <c r="K19" s="4">
        <v>46</v>
      </c>
      <c r="L19" s="10">
        <f t="shared" si="1"/>
        <v>0</v>
      </c>
      <c r="M19" s="5">
        <v>23</v>
      </c>
      <c r="N19" s="4">
        <v>10</v>
      </c>
      <c r="O19" s="4">
        <v>852</v>
      </c>
      <c r="P19" s="10">
        <f t="shared" si="2"/>
        <v>0</v>
      </c>
      <c r="Q19" s="5">
        <v>23</v>
      </c>
      <c r="R19" s="4">
        <v>1</v>
      </c>
      <c r="S19" s="4">
        <v>134</v>
      </c>
      <c r="T19" s="10">
        <f t="shared" si="4"/>
        <v>0</v>
      </c>
    </row>
    <row r="20" spans="1:21" ht="15.3" x14ac:dyDescent="0.5">
      <c r="A20" s="4" t="s">
        <v>36</v>
      </c>
      <c r="B20" s="4">
        <v>19</v>
      </c>
      <c r="C20" s="4" t="s">
        <v>39</v>
      </c>
      <c r="D20" s="4">
        <v>19</v>
      </c>
      <c r="E20" s="5">
        <v>11</v>
      </c>
      <c r="F20" s="4">
        <v>5</v>
      </c>
      <c r="G20" s="4">
        <v>210</v>
      </c>
      <c r="H20" s="10">
        <f t="shared" si="0"/>
        <v>2.2857142857142856</v>
      </c>
      <c r="I20" s="5">
        <v>19</v>
      </c>
      <c r="J20" s="4">
        <v>5</v>
      </c>
      <c r="K20" s="4">
        <v>396</v>
      </c>
      <c r="L20" s="10">
        <f t="shared" si="1"/>
        <v>0</v>
      </c>
      <c r="M20" s="5">
        <v>19</v>
      </c>
      <c r="N20" s="4">
        <v>5</v>
      </c>
      <c r="O20" s="4">
        <v>348</v>
      </c>
      <c r="P20" s="10">
        <f t="shared" si="2"/>
        <v>0</v>
      </c>
      <c r="Q20" s="5">
        <v>19</v>
      </c>
      <c r="R20" s="4">
        <v>1</v>
      </c>
      <c r="S20" s="4">
        <v>114</v>
      </c>
      <c r="T20" s="10">
        <f t="shared" si="4"/>
        <v>0</v>
      </c>
    </row>
    <row r="21" spans="1:21" ht="15.3" x14ac:dyDescent="0.5">
      <c r="A21" s="4" t="s">
        <v>36</v>
      </c>
      <c r="B21" s="4">
        <v>20</v>
      </c>
      <c r="C21" s="4" t="s">
        <v>40</v>
      </c>
      <c r="D21" s="4">
        <v>13</v>
      </c>
      <c r="E21" s="5">
        <v>2</v>
      </c>
      <c r="F21" s="4">
        <v>1</v>
      </c>
      <c r="G21" s="4">
        <v>30</v>
      </c>
      <c r="H21" s="10">
        <f t="shared" si="0"/>
        <v>22</v>
      </c>
      <c r="I21" s="5">
        <v>2</v>
      </c>
      <c r="J21" s="4">
        <v>1</v>
      </c>
      <c r="K21" s="4">
        <v>34</v>
      </c>
      <c r="L21" s="10">
        <f t="shared" si="1"/>
        <v>19.411764705882355</v>
      </c>
      <c r="M21" s="5">
        <v>2</v>
      </c>
      <c r="N21" s="4">
        <v>1</v>
      </c>
      <c r="O21" s="4">
        <v>34</v>
      </c>
      <c r="P21" s="10">
        <f t="shared" si="2"/>
        <v>19.411764705882355</v>
      </c>
      <c r="Q21" s="5">
        <v>13</v>
      </c>
      <c r="R21" s="4">
        <v>0</v>
      </c>
      <c r="S21" s="4">
        <v>0</v>
      </c>
      <c r="T21" s="10">
        <v>0</v>
      </c>
    </row>
    <row r="22" spans="1:21" ht="15.3" x14ac:dyDescent="0.5">
      <c r="A22" s="4" t="s">
        <v>41</v>
      </c>
      <c r="B22" s="4">
        <v>21</v>
      </c>
      <c r="C22" s="4" t="s">
        <v>42</v>
      </c>
      <c r="D22" s="4">
        <v>35</v>
      </c>
      <c r="E22" s="5">
        <v>35</v>
      </c>
      <c r="F22" s="4">
        <v>17</v>
      </c>
      <c r="G22" s="4">
        <v>990</v>
      </c>
      <c r="H22" s="10">
        <f t="shared" si="0"/>
        <v>0</v>
      </c>
      <c r="I22" s="5">
        <v>35</v>
      </c>
      <c r="J22" s="4">
        <v>1</v>
      </c>
      <c r="K22" s="4">
        <v>16</v>
      </c>
      <c r="L22" s="10">
        <f t="shared" si="1"/>
        <v>0</v>
      </c>
      <c r="M22" s="5">
        <v>35</v>
      </c>
      <c r="N22" s="4">
        <v>1</v>
      </c>
      <c r="O22" s="4">
        <v>16</v>
      </c>
      <c r="P22" s="10">
        <f t="shared" si="2"/>
        <v>0</v>
      </c>
      <c r="Q22" s="5">
        <v>35</v>
      </c>
      <c r="R22" s="4">
        <v>0</v>
      </c>
      <c r="S22" s="4">
        <v>0</v>
      </c>
      <c r="T22" s="10">
        <v>0</v>
      </c>
    </row>
    <row r="23" spans="1:21" ht="15.3" x14ac:dyDescent="0.5">
      <c r="A23" s="4" t="s">
        <v>41</v>
      </c>
      <c r="B23" s="4">
        <v>22</v>
      </c>
      <c r="C23" s="4" t="s">
        <v>43</v>
      </c>
      <c r="D23" s="4">
        <v>17</v>
      </c>
      <c r="E23" s="5">
        <v>17</v>
      </c>
      <c r="F23" s="4">
        <v>5</v>
      </c>
      <c r="G23" s="4">
        <v>228</v>
      </c>
      <c r="H23" s="10">
        <f t="shared" si="0"/>
        <v>0</v>
      </c>
      <c r="I23" s="5">
        <v>17</v>
      </c>
      <c r="J23" s="4">
        <v>1</v>
      </c>
      <c r="K23" s="4">
        <v>18</v>
      </c>
      <c r="L23" s="10">
        <f t="shared" si="1"/>
        <v>0</v>
      </c>
      <c r="M23" s="5">
        <v>17</v>
      </c>
      <c r="N23" s="4">
        <v>1</v>
      </c>
      <c r="O23" s="4">
        <v>26</v>
      </c>
      <c r="P23" s="10">
        <f t="shared" si="2"/>
        <v>0</v>
      </c>
      <c r="Q23" s="5">
        <v>15</v>
      </c>
      <c r="R23" s="4">
        <v>1</v>
      </c>
      <c r="S23" s="4">
        <v>56</v>
      </c>
      <c r="T23" s="10">
        <f t="shared" ref="T23:T28" si="5">(D23-Q23)/(S23/60)</f>
        <v>2.1428571428571428</v>
      </c>
      <c r="U23" s="2"/>
    </row>
    <row r="24" spans="1:21" ht="15.3" x14ac:dyDescent="0.5">
      <c r="A24" s="4" t="s">
        <v>41</v>
      </c>
      <c r="B24" s="4">
        <v>23</v>
      </c>
      <c r="C24" s="4" t="s">
        <v>44</v>
      </c>
      <c r="D24" s="4">
        <v>15</v>
      </c>
      <c r="E24" s="5">
        <v>4</v>
      </c>
      <c r="F24" s="4">
        <v>1</v>
      </c>
      <c r="G24" s="4">
        <v>28</v>
      </c>
      <c r="H24" s="10">
        <f t="shared" si="0"/>
        <v>23.571428571428569</v>
      </c>
      <c r="I24" s="5">
        <v>15</v>
      </c>
      <c r="J24" s="4">
        <v>1</v>
      </c>
      <c r="K24" s="4">
        <v>18</v>
      </c>
      <c r="L24" s="10">
        <f t="shared" si="1"/>
        <v>0</v>
      </c>
      <c r="M24" s="5">
        <v>15</v>
      </c>
      <c r="N24" s="4">
        <v>1</v>
      </c>
      <c r="O24" s="4">
        <v>22</v>
      </c>
      <c r="P24" s="10">
        <f t="shared" si="2"/>
        <v>0</v>
      </c>
      <c r="Q24" s="5">
        <v>15</v>
      </c>
      <c r="R24" s="4">
        <v>1</v>
      </c>
      <c r="S24" s="4">
        <v>52</v>
      </c>
      <c r="T24" s="10">
        <f t="shared" si="5"/>
        <v>0</v>
      </c>
    </row>
    <row r="25" spans="1:21" ht="15.3" x14ac:dyDescent="0.5">
      <c r="A25" s="4" t="s">
        <v>45</v>
      </c>
      <c r="B25" s="4">
        <v>24</v>
      </c>
      <c r="C25" s="4" t="s">
        <v>46</v>
      </c>
      <c r="D25" s="4">
        <v>52</v>
      </c>
      <c r="E25" s="5">
        <v>16</v>
      </c>
      <c r="F25" s="4">
        <v>1</v>
      </c>
      <c r="G25" s="4">
        <v>80</v>
      </c>
      <c r="H25" s="10">
        <f t="shared" si="0"/>
        <v>27</v>
      </c>
      <c r="I25" s="5">
        <v>52</v>
      </c>
      <c r="J25" s="4">
        <v>7</v>
      </c>
      <c r="K25" s="4">
        <v>294</v>
      </c>
      <c r="L25" s="10">
        <f t="shared" si="1"/>
        <v>0</v>
      </c>
      <c r="M25" s="5">
        <v>52</v>
      </c>
      <c r="N25" s="4">
        <v>10</v>
      </c>
      <c r="O25" s="4">
        <v>588</v>
      </c>
      <c r="P25" s="10">
        <f t="shared" si="2"/>
        <v>0</v>
      </c>
      <c r="Q25" s="5">
        <v>39</v>
      </c>
      <c r="R25" s="4">
        <v>1</v>
      </c>
      <c r="S25" s="4">
        <v>204</v>
      </c>
      <c r="T25" s="10">
        <f t="shared" si="5"/>
        <v>3.8235294117647061</v>
      </c>
    </row>
    <row r="26" spans="1:21" ht="15.3" x14ac:dyDescent="0.5">
      <c r="A26" s="4" t="s">
        <v>45</v>
      </c>
      <c r="B26" s="4">
        <v>25</v>
      </c>
      <c r="C26" s="4" t="s">
        <v>47</v>
      </c>
      <c r="D26" s="4">
        <v>57</v>
      </c>
      <c r="E26" s="5">
        <v>9</v>
      </c>
      <c r="F26" s="4">
        <v>1</v>
      </c>
      <c r="G26" s="4">
        <v>54</v>
      </c>
      <c r="H26" s="10">
        <f t="shared" si="0"/>
        <v>53.333333333333329</v>
      </c>
      <c r="I26" s="5">
        <v>56</v>
      </c>
      <c r="J26" s="4">
        <v>19</v>
      </c>
      <c r="K26" s="4">
        <v>1142</v>
      </c>
      <c r="L26" s="10">
        <f t="shared" si="1"/>
        <v>5.2539404553415055E-2</v>
      </c>
      <c r="M26" s="5">
        <v>56</v>
      </c>
      <c r="N26" s="4">
        <v>19</v>
      </c>
      <c r="O26" s="4">
        <v>1366</v>
      </c>
      <c r="P26" s="10">
        <f t="shared" si="2"/>
        <v>4.3923865300146414E-2</v>
      </c>
      <c r="Q26" s="5">
        <v>22</v>
      </c>
      <c r="R26" s="4">
        <v>1</v>
      </c>
      <c r="S26" s="4">
        <v>138</v>
      </c>
      <c r="T26" s="10">
        <f t="shared" si="5"/>
        <v>15.217391304347828</v>
      </c>
    </row>
    <row r="27" spans="1:21" ht="15.3" x14ac:dyDescent="0.5">
      <c r="A27" s="4" t="s">
        <v>45</v>
      </c>
      <c r="B27" s="4">
        <v>26</v>
      </c>
      <c r="C27" s="4" t="s">
        <v>48</v>
      </c>
      <c r="D27" s="4">
        <v>58</v>
      </c>
      <c r="E27" s="5">
        <v>6</v>
      </c>
      <c r="F27" s="4">
        <v>1</v>
      </c>
      <c r="G27" s="4">
        <v>34</v>
      </c>
      <c r="H27" s="10">
        <f t="shared" si="0"/>
        <v>91.764705882352942</v>
      </c>
      <c r="I27" s="5">
        <v>47</v>
      </c>
      <c r="J27" s="4">
        <v>13</v>
      </c>
      <c r="K27" s="4">
        <v>786</v>
      </c>
      <c r="L27" s="10">
        <f t="shared" si="1"/>
        <v>0.83969465648854968</v>
      </c>
      <c r="M27" s="5">
        <v>47</v>
      </c>
      <c r="N27" s="4">
        <v>9</v>
      </c>
      <c r="O27" s="4">
        <v>536</v>
      </c>
      <c r="P27" s="10">
        <f t="shared" si="2"/>
        <v>1.2313432835820894</v>
      </c>
      <c r="Q27" s="5">
        <v>36</v>
      </c>
      <c r="R27" s="4">
        <v>1</v>
      </c>
      <c r="S27" s="4">
        <v>180</v>
      </c>
      <c r="T27" s="10">
        <f t="shared" si="5"/>
        <v>7.333333333333333</v>
      </c>
    </row>
    <row r="28" spans="1:21" ht="15.3" x14ac:dyDescent="0.5">
      <c r="A28" s="4" t="s">
        <v>45</v>
      </c>
      <c r="B28" s="4">
        <v>27</v>
      </c>
      <c r="C28" s="4" t="s">
        <v>49</v>
      </c>
      <c r="D28" s="4">
        <v>36</v>
      </c>
      <c r="E28" s="5">
        <v>11</v>
      </c>
      <c r="F28" s="4">
        <v>3</v>
      </c>
      <c r="G28" s="4">
        <v>150</v>
      </c>
      <c r="H28" s="10">
        <f t="shared" si="0"/>
        <v>10</v>
      </c>
      <c r="I28" s="5">
        <v>36</v>
      </c>
      <c r="J28" s="4">
        <v>10</v>
      </c>
      <c r="K28" s="4">
        <v>500</v>
      </c>
      <c r="L28" s="10">
        <f t="shared" si="1"/>
        <v>0</v>
      </c>
      <c r="M28" s="5">
        <v>13</v>
      </c>
      <c r="N28" s="4">
        <v>2</v>
      </c>
      <c r="O28" s="4">
        <v>98</v>
      </c>
      <c r="P28" s="10">
        <f t="shared" si="2"/>
        <v>14.081632653061225</v>
      </c>
      <c r="Q28" s="5">
        <v>16</v>
      </c>
      <c r="R28" s="4">
        <v>1</v>
      </c>
      <c r="S28" s="4">
        <v>74</v>
      </c>
      <c r="T28" s="10">
        <f t="shared" si="5"/>
        <v>16.216216216216214</v>
      </c>
      <c r="U28" s="3"/>
    </row>
    <row r="29" spans="1:21" ht="15.3" x14ac:dyDescent="0.5">
      <c r="A29" s="4" t="s">
        <v>45</v>
      </c>
      <c r="B29" s="4">
        <v>28</v>
      </c>
      <c r="C29" s="4" t="s">
        <v>50</v>
      </c>
      <c r="D29" s="4">
        <v>33</v>
      </c>
      <c r="E29" s="5">
        <v>17</v>
      </c>
      <c r="F29" s="4">
        <v>1</v>
      </c>
      <c r="G29" s="4">
        <v>74</v>
      </c>
      <c r="H29" s="10">
        <f t="shared" si="0"/>
        <v>12.972972972972972</v>
      </c>
      <c r="I29" s="5">
        <v>33</v>
      </c>
      <c r="J29" s="4">
        <v>2</v>
      </c>
      <c r="K29" s="4">
        <v>56</v>
      </c>
      <c r="L29" s="10">
        <f t="shared" si="1"/>
        <v>0</v>
      </c>
      <c r="M29" s="5">
        <v>33</v>
      </c>
      <c r="N29" s="4">
        <v>11</v>
      </c>
      <c r="O29" s="4">
        <v>664</v>
      </c>
      <c r="P29" s="10">
        <f t="shared" si="2"/>
        <v>0</v>
      </c>
      <c r="Q29" s="5">
        <v>33</v>
      </c>
      <c r="R29" s="4">
        <v>0</v>
      </c>
      <c r="S29" s="4">
        <v>0</v>
      </c>
      <c r="T29" s="10">
        <v>0</v>
      </c>
    </row>
    <row r="30" spans="1:21" ht="15.3" x14ac:dyDescent="0.5">
      <c r="A30" s="4" t="s">
        <v>51</v>
      </c>
      <c r="B30" s="4">
        <v>29</v>
      </c>
      <c r="C30" s="4" t="s">
        <v>52</v>
      </c>
      <c r="D30" s="4">
        <v>39</v>
      </c>
      <c r="E30" s="5">
        <v>12</v>
      </c>
      <c r="F30" s="4">
        <v>3</v>
      </c>
      <c r="G30" s="4">
        <v>128</v>
      </c>
      <c r="H30" s="10">
        <f t="shared" si="0"/>
        <v>12.65625</v>
      </c>
      <c r="I30" s="5">
        <v>39</v>
      </c>
      <c r="J30" s="4">
        <v>1</v>
      </c>
      <c r="K30" s="4">
        <v>18</v>
      </c>
      <c r="L30" s="10">
        <f t="shared" si="1"/>
        <v>0</v>
      </c>
      <c r="M30" s="5">
        <v>39</v>
      </c>
      <c r="N30" s="4">
        <v>7</v>
      </c>
      <c r="O30" s="4">
        <v>214</v>
      </c>
      <c r="P30" s="10">
        <f t="shared" si="2"/>
        <v>0</v>
      </c>
      <c r="Q30" s="5">
        <v>20</v>
      </c>
      <c r="R30" s="4">
        <v>2</v>
      </c>
      <c r="S30" s="4">
        <v>204</v>
      </c>
      <c r="T30" s="10">
        <f>(D30-Q30)/(S30/60)</f>
        <v>5.5882352941176476</v>
      </c>
    </row>
    <row r="31" spans="1:21" ht="15.3" x14ac:dyDescent="0.5">
      <c r="A31" s="4" t="s">
        <v>51</v>
      </c>
      <c r="B31" s="4">
        <v>30</v>
      </c>
      <c r="C31" s="4" t="s">
        <v>53</v>
      </c>
      <c r="D31" s="4">
        <v>34</v>
      </c>
      <c r="E31" s="5">
        <v>34</v>
      </c>
      <c r="F31" s="4">
        <v>12</v>
      </c>
      <c r="G31" s="4">
        <v>998</v>
      </c>
      <c r="H31" s="10">
        <f t="shared" si="0"/>
        <v>0</v>
      </c>
      <c r="I31" s="5">
        <v>34</v>
      </c>
      <c r="J31" s="4">
        <v>1</v>
      </c>
      <c r="K31" s="4">
        <v>34</v>
      </c>
      <c r="L31" s="10">
        <f t="shared" si="1"/>
        <v>0</v>
      </c>
      <c r="M31" s="5">
        <v>34</v>
      </c>
      <c r="N31" s="4">
        <v>12</v>
      </c>
      <c r="O31" s="4">
        <v>572</v>
      </c>
      <c r="P31" s="10">
        <f t="shared" si="2"/>
        <v>0</v>
      </c>
      <c r="Q31" s="5">
        <v>34</v>
      </c>
      <c r="R31" s="4">
        <v>5</v>
      </c>
      <c r="S31" s="4">
        <v>664</v>
      </c>
      <c r="T31" s="10">
        <f>(D31-Q31)/(S31/60)</f>
        <v>0</v>
      </c>
    </row>
    <row r="32" spans="1:21" ht="15.3" x14ac:dyDescent="0.5">
      <c r="A32" s="4" t="s">
        <v>51</v>
      </c>
      <c r="B32" s="4">
        <v>31</v>
      </c>
      <c r="C32" s="4" t="s">
        <v>54</v>
      </c>
      <c r="D32" s="4">
        <v>40</v>
      </c>
      <c r="E32" s="5">
        <v>40</v>
      </c>
      <c r="F32" s="4">
        <v>6</v>
      </c>
      <c r="G32" s="4">
        <v>444</v>
      </c>
      <c r="H32" s="10">
        <f t="shared" si="0"/>
        <v>0</v>
      </c>
      <c r="I32" s="5">
        <v>40</v>
      </c>
      <c r="J32" s="4">
        <v>2</v>
      </c>
      <c r="K32" s="4">
        <v>58</v>
      </c>
      <c r="L32" s="10">
        <f t="shared" si="1"/>
        <v>0</v>
      </c>
      <c r="M32" s="5">
        <v>40</v>
      </c>
      <c r="N32" s="4">
        <v>4</v>
      </c>
      <c r="O32" s="4">
        <v>138</v>
      </c>
      <c r="P32" s="10">
        <f t="shared" si="2"/>
        <v>0</v>
      </c>
      <c r="Q32" s="5">
        <v>40</v>
      </c>
      <c r="R32" s="4">
        <v>2</v>
      </c>
      <c r="S32" s="4">
        <v>234</v>
      </c>
      <c r="T32" s="10">
        <f>(D32-Q32)/(S32/60)</f>
        <v>0</v>
      </c>
    </row>
    <row r="33" spans="1:21" ht="15.3" x14ac:dyDescent="0.5">
      <c r="A33" s="4" t="s">
        <v>51</v>
      </c>
      <c r="B33" s="4">
        <v>32</v>
      </c>
      <c r="C33" s="4" t="s">
        <v>55</v>
      </c>
      <c r="D33" s="4">
        <v>24</v>
      </c>
      <c r="E33" s="5">
        <v>11</v>
      </c>
      <c r="F33" s="4">
        <v>2</v>
      </c>
      <c r="G33" s="4">
        <v>100</v>
      </c>
      <c r="H33" s="10">
        <f t="shared" si="0"/>
        <v>7.8</v>
      </c>
      <c r="I33" s="5">
        <v>23</v>
      </c>
      <c r="J33" s="4">
        <v>9</v>
      </c>
      <c r="K33" s="4">
        <v>330</v>
      </c>
      <c r="L33" s="10">
        <f t="shared" si="1"/>
        <v>0.18181818181818182</v>
      </c>
      <c r="M33" s="5">
        <v>23</v>
      </c>
      <c r="N33" s="4">
        <v>8</v>
      </c>
      <c r="O33" s="4">
        <v>292</v>
      </c>
      <c r="P33" s="10">
        <f t="shared" si="2"/>
        <v>0.20547945205479454</v>
      </c>
      <c r="Q33" s="5">
        <v>10</v>
      </c>
      <c r="R33" s="4">
        <v>1</v>
      </c>
      <c r="S33" s="4">
        <v>58</v>
      </c>
      <c r="T33" s="10">
        <f>(D33-Q33)/(S33/60)</f>
        <v>14.482758620689655</v>
      </c>
      <c r="U33" s="2"/>
    </row>
    <row r="34" spans="1:21" ht="15.3" x14ac:dyDescent="0.5">
      <c r="A34" s="4" t="s">
        <v>51</v>
      </c>
      <c r="B34" s="4">
        <v>33</v>
      </c>
      <c r="C34" s="4" t="s">
        <v>56</v>
      </c>
      <c r="D34" s="4">
        <v>18</v>
      </c>
      <c r="E34" s="5">
        <v>18</v>
      </c>
      <c r="F34" s="4">
        <v>9</v>
      </c>
      <c r="G34" s="4">
        <v>476</v>
      </c>
      <c r="H34" s="10">
        <f t="shared" si="0"/>
        <v>0</v>
      </c>
      <c r="I34" s="5">
        <v>18</v>
      </c>
      <c r="J34" s="4">
        <v>10</v>
      </c>
      <c r="K34" s="4">
        <v>458</v>
      </c>
      <c r="L34" s="10">
        <f t="shared" si="1"/>
        <v>0</v>
      </c>
      <c r="M34" s="5">
        <v>18</v>
      </c>
      <c r="N34" s="4">
        <v>11</v>
      </c>
      <c r="O34" s="4">
        <v>564</v>
      </c>
      <c r="P34" s="10">
        <f t="shared" si="2"/>
        <v>0</v>
      </c>
      <c r="Q34" s="5">
        <v>18</v>
      </c>
      <c r="R34" s="4">
        <v>8</v>
      </c>
      <c r="S34" s="4">
        <v>434</v>
      </c>
      <c r="T34" s="10">
        <f>(D34-Q34)/(S34/60)</f>
        <v>0</v>
      </c>
    </row>
    <row r="35" spans="1:21" ht="15.3" x14ac:dyDescent="0.5">
      <c r="A35" s="4" t="s">
        <v>57</v>
      </c>
      <c r="B35" s="4">
        <v>34</v>
      </c>
      <c r="C35" s="4" t="s">
        <v>58</v>
      </c>
      <c r="D35" s="4">
        <v>8</v>
      </c>
      <c r="E35" s="5">
        <v>8</v>
      </c>
      <c r="F35" s="4">
        <v>1</v>
      </c>
      <c r="G35" s="4">
        <v>28</v>
      </c>
      <c r="H35" s="10">
        <f t="shared" si="0"/>
        <v>0</v>
      </c>
      <c r="I35" s="5">
        <v>8</v>
      </c>
      <c r="J35" s="4">
        <v>1</v>
      </c>
      <c r="K35" s="4">
        <v>28</v>
      </c>
      <c r="L35" s="10">
        <f t="shared" si="1"/>
        <v>0</v>
      </c>
      <c r="M35" s="5">
        <v>8</v>
      </c>
      <c r="N35" s="4">
        <v>1</v>
      </c>
      <c r="O35" s="4">
        <v>24</v>
      </c>
      <c r="P35" s="10">
        <f t="shared" si="2"/>
        <v>0</v>
      </c>
      <c r="Q35" s="5">
        <v>8</v>
      </c>
      <c r="R35" s="4">
        <v>0</v>
      </c>
      <c r="S35" s="4">
        <v>0</v>
      </c>
      <c r="T35" s="10">
        <v>0</v>
      </c>
    </row>
    <row r="36" spans="1:21" ht="15.3" x14ac:dyDescent="0.5">
      <c r="A36" s="4" t="s">
        <v>57</v>
      </c>
      <c r="B36" s="4">
        <v>35</v>
      </c>
      <c r="C36" s="4" t="s">
        <v>59</v>
      </c>
      <c r="D36" s="4">
        <v>5</v>
      </c>
      <c r="E36" s="5">
        <v>5</v>
      </c>
      <c r="F36" s="4">
        <v>0</v>
      </c>
      <c r="G36" s="4">
        <v>0</v>
      </c>
      <c r="H36" s="10">
        <v>0</v>
      </c>
      <c r="I36" s="5">
        <v>5</v>
      </c>
      <c r="J36" s="4">
        <v>1</v>
      </c>
      <c r="K36" s="4">
        <v>16</v>
      </c>
      <c r="L36" s="10">
        <f t="shared" si="1"/>
        <v>0</v>
      </c>
      <c r="M36" s="5">
        <v>5</v>
      </c>
      <c r="N36" s="4">
        <v>1</v>
      </c>
      <c r="O36" s="4">
        <v>68</v>
      </c>
      <c r="P36" s="10">
        <f t="shared" si="2"/>
        <v>0</v>
      </c>
      <c r="Q36" s="5">
        <v>5</v>
      </c>
      <c r="R36" s="4">
        <v>0</v>
      </c>
      <c r="S36" s="4">
        <v>0</v>
      </c>
      <c r="T36" s="10">
        <v>0</v>
      </c>
    </row>
    <row r="37" spans="1:21" ht="15.3" x14ac:dyDescent="0.5">
      <c r="A37" s="4" t="s">
        <v>57</v>
      </c>
      <c r="B37" s="4">
        <v>36</v>
      </c>
      <c r="C37" s="4" t="s">
        <v>60</v>
      </c>
      <c r="D37" s="4">
        <v>7</v>
      </c>
      <c r="E37" s="5">
        <v>5</v>
      </c>
      <c r="F37" s="4">
        <v>1</v>
      </c>
      <c r="G37" s="4">
        <v>34</v>
      </c>
      <c r="H37" s="10">
        <f>(D37-E37)/(G37/60)</f>
        <v>3.5294117647058822</v>
      </c>
      <c r="I37" s="5">
        <v>7</v>
      </c>
      <c r="J37" s="4">
        <v>1</v>
      </c>
      <c r="K37" s="4">
        <v>30</v>
      </c>
      <c r="L37" s="10">
        <f t="shared" si="1"/>
        <v>0</v>
      </c>
      <c r="M37" s="5">
        <v>7</v>
      </c>
      <c r="N37" s="4">
        <v>2</v>
      </c>
      <c r="O37" s="4">
        <v>74</v>
      </c>
      <c r="P37" s="10">
        <f t="shared" si="2"/>
        <v>0</v>
      </c>
      <c r="Q37" s="5">
        <v>5</v>
      </c>
      <c r="R37" s="4">
        <v>1</v>
      </c>
      <c r="S37" s="4">
        <v>40</v>
      </c>
      <c r="T37" s="10">
        <f>(D37-Q37)/(S37/60)</f>
        <v>3</v>
      </c>
    </row>
    <row r="38" spans="1:21" ht="15.3" x14ac:dyDescent="0.5">
      <c r="A38" s="4" t="s">
        <v>61</v>
      </c>
      <c r="B38" s="4">
        <v>37</v>
      </c>
      <c r="C38" s="4" t="s">
        <v>62</v>
      </c>
      <c r="D38" s="4">
        <v>28</v>
      </c>
      <c r="E38" s="5">
        <v>3</v>
      </c>
      <c r="F38" s="4">
        <v>1</v>
      </c>
      <c r="G38" s="4">
        <v>22</v>
      </c>
      <c r="H38" s="10">
        <f>(D38-E38)/(G38/60)</f>
        <v>68.181818181818187</v>
      </c>
      <c r="I38" s="5">
        <v>28</v>
      </c>
      <c r="J38" s="4">
        <v>6</v>
      </c>
      <c r="K38" s="4">
        <v>274</v>
      </c>
      <c r="L38" s="10">
        <f t="shared" si="1"/>
        <v>0</v>
      </c>
      <c r="M38" s="5">
        <v>3</v>
      </c>
      <c r="N38" s="4">
        <v>1</v>
      </c>
      <c r="O38" s="4">
        <v>22</v>
      </c>
      <c r="P38" s="10">
        <f t="shared" si="2"/>
        <v>68.181818181818187</v>
      </c>
      <c r="Q38" s="5">
        <v>28</v>
      </c>
      <c r="R38" s="4">
        <v>1</v>
      </c>
      <c r="S38" s="4">
        <v>136</v>
      </c>
      <c r="T38" s="10">
        <f>(D38-Q38)/(S38/60)</f>
        <v>0</v>
      </c>
    </row>
    <row r="39" spans="1:21" ht="15.3" x14ac:dyDescent="0.5">
      <c r="A39" s="4" t="s">
        <v>61</v>
      </c>
      <c r="B39" s="4">
        <v>38</v>
      </c>
      <c r="C39" s="4" t="s">
        <v>63</v>
      </c>
      <c r="D39" s="4">
        <v>47</v>
      </c>
      <c r="E39" s="5">
        <v>15</v>
      </c>
      <c r="F39" s="4">
        <v>1</v>
      </c>
      <c r="G39" s="4">
        <v>68</v>
      </c>
      <c r="H39" s="10">
        <f>(D39-E39)/(G39/60)</f>
        <v>28.235294117647058</v>
      </c>
      <c r="I39" s="5">
        <v>47</v>
      </c>
      <c r="J39" s="4">
        <v>1</v>
      </c>
      <c r="K39" s="4">
        <v>24</v>
      </c>
      <c r="L39" s="10">
        <f t="shared" si="1"/>
        <v>0</v>
      </c>
      <c r="M39" s="5">
        <v>8</v>
      </c>
      <c r="N39" s="4">
        <v>3</v>
      </c>
      <c r="O39" s="4">
        <v>226</v>
      </c>
      <c r="P39" s="10">
        <f t="shared" si="2"/>
        <v>10.353982300884956</v>
      </c>
      <c r="Q39" s="5">
        <v>39</v>
      </c>
      <c r="R39" s="4">
        <v>1</v>
      </c>
      <c r="S39" s="4">
        <v>270</v>
      </c>
      <c r="T39" s="10">
        <f>(D39-Q39)/(S39/60)</f>
        <v>1.7777777777777777</v>
      </c>
      <c r="U39" s="3"/>
    </row>
    <row r="40" spans="1:21" ht="15.3" x14ac:dyDescent="0.5">
      <c r="A40" s="4" t="s">
        <v>61</v>
      </c>
      <c r="B40" s="4">
        <v>39</v>
      </c>
      <c r="C40" s="4" t="s">
        <v>64</v>
      </c>
      <c r="D40" s="4">
        <v>57</v>
      </c>
      <c r="E40" s="5">
        <v>46</v>
      </c>
      <c r="F40" s="4">
        <v>1</v>
      </c>
      <c r="G40" s="4">
        <v>336</v>
      </c>
      <c r="H40" s="10">
        <f>(D40-E40)/(G40/60)</f>
        <v>1.9642857142857144</v>
      </c>
      <c r="I40" s="5">
        <v>57</v>
      </c>
      <c r="J40" s="4">
        <v>1</v>
      </c>
      <c r="K40" s="4">
        <v>34</v>
      </c>
      <c r="L40" s="10">
        <f t="shared" si="1"/>
        <v>0</v>
      </c>
      <c r="M40" s="5">
        <v>57</v>
      </c>
      <c r="N40" s="4">
        <v>32</v>
      </c>
      <c r="O40" s="4">
        <v>7296</v>
      </c>
      <c r="P40" s="10">
        <f t="shared" si="2"/>
        <v>0</v>
      </c>
      <c r="Q40" s="5">
        <v>46</v>
      </c>
      <c r="R40" s="4">
        <v>1</v>
      </c>
      <c r="S40" s="4">
        <v>324</v>
      </c>
      <c r="T40" s="10">
        <f>(D40-Q40)/(S40/60)</f>
        <v>2.0370370370370368</v>
      </c>
      <c r="U40" s="3"/>
    </row>
    <row r="41" spans="1:21" ht="15.3" x14ac:dyDescent="0.55000000000000004">
      <c r="A41" s="8" t="s">
        <v>65</v>
      </c>
      <c r="B41" s="4"/>
      <c r="C41" s="4"/>
      <c r="D41" s="4"/>
      <c r="E41" s="4"/>
      <c r="F41" s="4"/>
      <c r="G41" s="4"/>
      <c r="H41" s="9">
        <f>AVERAGE(H2:H40)</f>
        <v>12.814441102823215</v>
      </c>
      <c r="I41" s="4"/>
      <c r="J41" s="4"/>
      <c r="K41" s="4"/>
      <c r="L41" s="9">
        <f>AVERAGE(L2:L40)</f>
        <v>0.52527735766006423</v>
      </c>
      <c r="M41" s="4"/>
      <c r="N41" s="4"/>
      <c r="O41" s="4"/>
      <c r="P41" s="9">
        <f>AVERAGE(P2:P40)</f>
        <v>3.5734025992352714</v>
      </c>
      <c r="Q41" s="4"/>
      <c r="R41" s="4"/>
      <c r="S41" s="4"/>
      <c r="T41" s="9">
        <f>AVERAGE(T2:T40)</f>
        <v>3.6805868286199654</v>
      </c>
    </row>
    <row r="42" spans="1:21" ht="15.3" x14ac:dyDescent="0.55000000000000004">
      <c r="A42" s="4"/>
      <c r="B42" s="4"/>
      <c r="C42" s="4"/>
      <c r="D42" s="4"/>
      <c r="E42" s="4"/>
      <c r="F42" s="4"/>
      <c r="G42" s="4"/>
      <c r="H42" s="9">
        <f>H41/L41</f>
        <v>24.395571055846162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5.3" x14ac:dyDescent="0.55000000000000004">
      <c r="A43" s="4"/>
      <c r="B43" s="4"/>
      <c r="C43" s="4"/>
      <c r="D43" s="4"/>
      <c r="E43" s="4"/>
      <c r="F43" s="4"/>
      <c r="G43" s="4"/>
      <c r="H43" s="9">
        <f>H41/P41</f>
        <v>3.5860613930167227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1" ht="15.3" x14ac:dyDescent="0.55000000000000004">
      <c r="A44" s="4"/>
      <c r="B44" s="4"/>
      <c r="C44" s="4"/>
      <c r="D44" s="4"/>
      <c r="E44" s="4"/>
      <c r="F44" s="4"/>
      <c r="G44" s="4"/>
      <c r="H44" s="9">
        <f>H41/T41</f>
        <v>3.4816298866200053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2023-05-05T18:39:21Z</dcterms:created>
  <dcterms:modified xsi:type="dcterms:W3CDTF">2023-05-05T10:41:51Z</dcterms:modified>
</cp:coreProperties>
</file>