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900" yWindow="8300" windowWidth="39320" windowHeight="13820" tabRatio="763" activeTab="6"/>
  </bookViews>
  <sheets>
    <sheet name="order" sheetId="23" r:id="rId1"/>
    <sheet name="cvms400-100" sheetId="7" r:id="rId2"/>
    <sheet name="cvms426-221" sheetId="1" r:id="rId3"/>
    <sheet name="cvms426-222" sheetId="4" r:id="rId4"/>
    <sheet name="cvms426-223" sheetId="10" r:id="rId5"/>
    <sheet name="all" sheetId="14" r:id="rId6"/>
    <sheet name="col9-stat-sorted" sheetId="24" r:id="rId7"/>
  </sheets>
  <definedNames>
    <definedName name="_xlnm._FilterDatabase" localSheetId="1" hidden="1">'cvms400-100'!$X$3:$X$843</definedName>
    <definedName name="_xlnm._FilterDatabase" localSheetId="2" hidden="1">'cvms426-221'!$X$3:$X$843</definedName>
    <definedName name="_xlnm._FilterDatabase" localSheetId="3" hidden="1">'cvms426-222'!$X$3:$X$843</definedName>
    <definedName name="_xlnm._FilterDatabase" localSheetId="4" hidden="1">'cvms426-223'!$X$3:$X$843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3" i="10" l="1"/>
  <c r="D854" i="10"/>
  <c r="D875" i="10"/>
  <c r="D855" i="10"/>
  <c r="D876" i="10"/>
  <c r="D856" i="10"/>
  <c r="D877" i="10"/>
  <c r="D857" i="10"/>
  <c r="D878" i="10"/>
  <c r="D858" i="10"/>
  <c r="D879" i="10"/>
  <c r="D859" i="10"/>
  <c r="D880" i="10"/>
  <c r="D860" i="10"/>
  <c r="D881" i="10"/>
  <c r="D861" i="10"/>
  <c r="D882" i="10"/>
  <c r="D862" i="10"/>
  <c r="D883" i="10"/>
  <c r="D863" i="10"/>
  <c r="D884" i="10"/>
  <c r="D864" i="10"/>
  <c r="D885" i="10"/>
  <c r="D865" i="10"/>
  <c r="D886" i="10"/>
  <c r="D866" i="10"/>
  <c r="D887" i="10"/>
  <c r="D867" i="10"/>
  <c r="D888" i="10"/>
  <c r="D868" i="10"/>
  <c r="D889" i="10"/>
  <c r="D869" i="10"/>
  <c r="D890" i="10"/>
  <c r="D870" i="10"/>
  <c r="D891" i="10"/>
  <c r="D871" i="10"/>
  <c r="D892" i="10"/>
  <c r="D872" i="10"/>
  <c r="D893" i="10"/>
  <c r="D894" i="10"/>
  <c r="D896" i="10"/>
  <c r="D920" i="10"/>
  <c r="AK25" i="24"/>
  <c r="AK26" i="24"/>
  <c r="AK27" i="24"/>
  <c r="AM25" i="24"/>
  <c r="X2" i="7"/>
  <c r="Y2" i="7"/>
  <c r="X2" i="10"/>
  <c r="Y2" i="10"/>
  <c r="Q31" i="24"/>
  <c r="R31" i="24"/>
  <c r="Q32" i="24"/>
  <c r="R32" i="24"/>
  <c r="Q33" i="24"/>
  <c r="R33" i="24"/>
  <c r="Q34" i="24"/>
  <c r="R34" i="24"/>
  <c r="Q35" i="24"/>
  <c r="R35" i="24"/>
  <c r="Q36" i="24"/>
  <c r="R36" i="24"/>
  <c r="Q37" i="24"/>
  <c r="R37" i="24"/>
  <c r="Q38" i="24"/>
  <c r="R38" i="24"/>
  <c r="Q39" i="24"/>
  <c r="R39" i="24"/>
  <c r="Q40" i="24"/>
  <c r="R40" i="24"/>
  <c r="Q41" i="24"/>
  <c r="R41" i="24"/>
  <c r="Q42" i="24"/>
  <c r="R42" i="24"/>
  <c r="Q43" i="24"/>
  <c r="R43" i="24"/>
  <c r="Q44" i="24"/>
  <c r="R44" i="24"/>
  <c r="Q45" i="24"/>
  <c r="R45" i="24"/>
  <c r="Q46" i="24"/>
  <c r="R46" i="24"/>
  <c r="Q47" i="24"/>
  <c r="R47" i="24"/>
  <c r="Q48" i="24"/>
  <c r="R48" i="24"/>
  <c r="Q49" i="24"/>
  <c r="R49" i="24"/>
  <c r="Q50" i="24"/>
  <c r="R50" i="24"/>
  <c r="M31" i="24"/>
  <c r="N31" i="24"/>
  <c r="M32" i="24"/>
  <c r="N32" i="24"/>
  <c r="M33" i="24"/>
  <c r="N33" i="24"/>
  <c r="M34" i="24"/>
  <c r="N34" i="24"/>
  <c r="M35" i="24"/>
  <c r="N35" i="24"/>
  <c r="M36" i="24"/>
  <c r="N36" i="24"/>
  <c r="M37" i="24"/>
  <c r="N37" i="24"/>
  <c r="M38" i="24"/>
  <c r="N38" i="24"/>
  <c r="M39" i="24"/>
  <c r="N39" i="24"/>
  <c r="M40" i="24"/>
  <c r="N40" i="24"/>
  <c r="M41" i="24"/>
  <c r="N41" i="24"/>
  <c r="M42" i="24"/>
  <c r="N42" i="24"/>
  <c r="M43" i="24"/>
  <c r="N43" i="24"/>
  <c r="M44" i="24"/>
  <c r="N44" i="24"/>
  <c r="M45" i="24"/>
  <c r="N45" i="24"/>
  <c r="M46" i="24"/>
  <c r="N46" i="24"/>
  <c r="M47" i="24"/>
  <c r="N47" i="24"/>
  <c r="M48" i="24"/>
  <c r="N48" i="24"/>
  <c r="M49" i="24"/>
  <c r="N49" i="24"/>
  <c r="M50" i="24"/>
  <c r="N5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F25" i="24"/>
  <c r="G25" i="24"/>
  <c r="J25" i="24"/>
  <c r="M25" i="24"/>
  <c r="Q25" i="24"/>
  <c r="R25" i="24"/>
  <c r="U25" i="24"/>
  <c r="X25" i="24"/>
  <c r="AB25" i="24"/>
  <c r="AC25" i="24"/>
  <c r="AF25" i="24"/>
  <c r="W872" i="10"/>
  <c r="W894" i="10"/>
  <c r="W853" i="10"/>
  <c r="W854" i="10"/>
  <c r="W875" i="10"/>
  <c r="W855" i="10"/>
  <c r="W876" i="10"/>
  <c r="W856" i="10"/>
  <c r="W877" i="10"/>
  <c r="W857" i="10"/>
  <c r="W878" i="10"/>
  <c r="W858" i="10"/>
  <c r="W879" i="10"/>
  <c r="W859" i="10"/>
  <c r="W880" i="10"/>
  <c r="W860" i="10"/>
  <c r="W881" i="10"/>
  <c r="W861" i="10"/>
  <c r="W882" i="10"/>
  <c r="W862" i="10"/>
  <c r="W883" i="10"/>
  <c r="W863" i="10"/>
  <c r="W884" i="10"/>
  <c r="W864" i="10"/>
  <c r="W885" i="10"/>
  <c r="W865" i="10"/>
  <c r="W886" i="10"/>
  <c r="W866" i="10"/>
  <c r="W887" i="10"/>
  <c r="W867" i="10"/>
  <c r="W888" i="10"/>
  <c r="W868" i="10"/>
  <c r="W889" i="10"/>
  <c r="W869" i="10"/>
  <c r="W890" i="10"/>
  <c r="W870" i="10"/>
  <c r="W891" i="10"/>
  <c r="W871" i="10"/>
  <c r="W892" i="10"/>
  <c r="W893" i="10"/>
  <c r="W896" i="10"/>
  <c r="W917" i="10"/>
  <c r="V872" i="10"/>
  <c r="V894" i="10"/>
  <c r="V853" i="10"/>
  <c r="V854" i="10"/>
  <c r="V875" i="10"/>
  <c r="V855" i="10"/>
  <c r="V876" i="10"/>
  <c r="V856" i="10"/>
  <c r="V877" i="10"/>
  <c r="V857" i="10"/>
  <c r="V878" i="10"/>
  <c r="V858" i="10"/>
  <c r="V879" i="10"/>
  <c r="V859" i="10"/>
  <c r="V880" i="10"/>
  <c r="V860" i="10"/>
  <c r="V881" i="10"/>
  <c r="V861" i="10"/>
  <c r="V882" i="10"/>
  <c r="V862" i="10"/>
  <c r="V883" i="10"/>
  <c r="V863" i="10"/>
  <c r="V884" i="10"/>
  <c r="V864" i="10"/>
  <c r="V885" i="10"/>
  <c r="V865" i="10"/>
  <c r="V886" i="10"/>
  <c r="V866" i="10"/>
  <c r="V887" i="10"/>
  <c r="V867" i="10"/>
  <c r="V888" i="10"/>
  <c r="V868" i="10"/>
  <c r="V889" i="10"/>
  <c r="V869" i="10"/>
  <c r="V890" i="10"/>
  <c r="V870" i="10"/>
  <c r="V891" i="10"/>
  <c r="V871" i="10"/>
  <c r="V892" i="10"/>
  <c r="V893" i="10"/>
  <c r="V896" i="10"/>
  <c r="V917" i="10"/>
  <c r="U872" i="10"/>
  <c r="U894" i="10"/>
  <c r="U853" i="10"/>
  <c r="U854" i="10"/>
  <c r="U875" i="10"/>
  <c r="U855" i="10"/>
  <c r="U876" i="10"/>
  <c r="U856" i="10"/>
  <c r="U877" i="10"/>
  <c r="U857" i="10"/>
  <c r="U878" i="10"/>
  <c r="U858" i="10"/>
  <c r="U879" i="10"/>
  <c r="U859" i="10"/>
  <c r="U880" i="10"/>
  <c r="U860" i="10"/>
  <c r="U881" i="10"/>
  <c r="U861" i="10"/>
  <c r="U882" i="10"/>
  <c r="U862" i="10"/>
  <c r="U883" i="10"/>
  <c r="U863" i="10"/>
  <c r="U884" i="10"/>
  <c r="U864" i="10"/>
  <c r="U885" i="10"/>
  <c r="U865" i="10"/>
  <c r="U886" i="10"/>
  <c r="U866" i="10"/>
  <c r="U887" i="10"/>
  <c r="U867" i="10"/>
  <c r="U888" i="10"/>
  <c r="U868" i="10"/>
  <c r="U889" i="10"/>
  <c r="U869" i="10"/>
  <c r="U890" i="10"/>
  <c r="U870" i="10"/>
  <c r="U891" i="10"/>
  <c r="U871" i="10"/>
  <c r="U892" i="10"/>
  <c r="U893" i="10"/>
  <c r="U896" i="10"/>
  <c r="U917" i="10"/>
  <c r="T872" i="10"/>
  <c r="T894" i="10"/>
  <c r="T853" i="10"/>
  <c r="T854" i="10"/>
  <c r="T875" i="10"/>
  <c r="T855" i="10"/>
  <c r="T876" i="10"/>
  <c r="T856" i="10"/>
  <c r="T877" i="10"/>
  <c r="T857" i="10"/>
  <c r="T878" i="10"/>
  <c r="T858" i="10"/>
  <c r="T879" i="10"/>
  <c r="T859" i="10"/>
  <c r="T880" i="10"/>
  <c r="T860" i="10"/>
  <c r="T881" i="10"/>
  <c r="T861" i="10"/>
  <c r="T882" i="10"/>
  <c r="T862" i="10"/>
  <c r="T883" i="10"/>
  <c r="T863" i="10"/>
  <c r="T884" i="10"/>
  <c r="T864" i="10"/>
  <c r="T885" i="10"/>
  <c r="T865" i="10"/>
  <c r="T886" i="10"/>
  <c r="T866" i="10"/>
  <c r="T887" i="10"/>
  <c r="T867" i="10"/>
  <c r="T888" i="10"/>
  <c r="T868" i="10"/>
  <c r="T889" i="10"/>
  <c r="T869" i="10"/>
  <c r="T890" i="10"/>
  <c r="T870" i="10"/>
  <c r="T891" i="10"/>
  <c r="T871" i="10"/>
  <c r="T892" i="10"/>
  <c r="T893" i="10"/>
  <c r="T896" i="10"/>
  <c r="T917" i="10"/>
  <c r="S872" i="10"/>
  <c r="S894" i="10"/>
  <c r="S853" i="10"/>
  <c r="S854" i="10"/>
  <c r="S875" i="10"/>
  <c r="S855" i="10"/>
  <c r="S876" i="10"/>
  <c r="S856" i="10"/>
  <c r="S877" i="10"/>
  <c r="S857" i="10"/>
  <c r="S878" i="10"/>
  <c r="S858" i="10"/>
  <c r="S879" i="10"/>
  <c r="S859" i="10"/>
  <c r="S880" i="10"/>
  <c r="S860" i="10"/>
  <c r="S881" i="10"/>
  <c r="S861" i="10"/>
  <c r="S882" i="10"/>
  <c r="S862" i="10"/>
  <c r="S883" i="10"/>
  <c r="S863" i="10"/>
  <c r="S884" i="10"/>
  <c r="S864" i="10"/>
  <c r="S885" i="10"/>
  <c r="S865" i="10"/>
  <c r="S886" i="10"/>
  <c r="S866" i="10"/>
  <c r="S887" i="10"/>
  <c r="S867" i="10"/>
  <c r="S888" i="10"/>
  <c r="S868" i="10"/>
  <c r="S889" i="10"/>
  <c r="S869" i="10"/>
  <c r="S890" i="10"/>
  <c r="S870" i="10"/>
  <c r="S891" i="10"/>
  <c r="S871" i="10"/>
  <c r="S892" i="10"/>
  <c r="S893" i="10"/>
  <c r="S896" i="10"/>
  <c r="S917" i="10"/>
  <c r="R872" i="10"/>
  <c r="R894" i="10"/>
  <c r="R853" i="10"/>
  <c r="R854" i="10"/>
  <c r="R875" i="10"/>
  <c r="R855" i="10"/>
  <c r="R876" i="10"/>
  <c r="R856" i="10"/>
  <c r="R877" i="10"/>
  <c r="R857" i="10"/>
  <c r="R878" i="10"/>
  <c r="R858" i="10"/>
  <c r="R879" i="10"/>
  <c r="R859" i="10"/>
  <c r="R880" i="10"/>
  <c r="R860" i="10"/>
  <c r="R881" i="10"/>
  <c r="R861" i="10"/>
  <c r="R882" i="10"/>
  <c r="R862" i="10"/>
  <c r="R883" i="10"/>
  <c r="R863" i="10"/>
  <c r="R884" i="10"/>
  <c r="R864" i="10"/>
  <c r="R885" i="10"/>
  <c r="R865" i="10"/>
  <c r="R886" i="10"/>
  <c r="R866" i="10"/>
  <c r="R887" i="10"/>
  <c r="R867" i="10"/>
  <c r="R888" i="10"/>
  <c r="R868" i="10"/>
  <c r="R889" i="10"/>
  <c r="R869" i="10"/>
  <c r="R890" i="10"/>
  <c r="R870" i="10"/>
  <c r="R891" i="10"/>
  <c r="R871" i="10"/>
  <c r="R892" i="10"/>
  <c r="R893" i="10"/>
  <c r="R896" i="10"/>
  <c r="R917" i="10"/>
  <c r="Q872" i="10"/>
  <c r="Q894" i="10"/>
  <c r="Q853" i="10"/>
  <c r="Q854" i="10"/>
  <c r="Q875" i="10"/>
  <c r="Q855" i="10"/>
  <c r="Q876" i="10"/>
  <c r="Q856" i="10"/>
  <c r="Q877" i="10"/>
  <c r="Q857" i="10"/>
  <c r="Q878" i="10"/>
  <c r="Q858" i="10"/>
  <c r="Q879" i="10"/>
  <c r="Q859" i="10"/>
  <c r="Q880" i="10"/>
  <c r="Q860" i="10"/>
  <c r="Q881" i="10"/>
  <c r="Q861" i="10"/>
  <c r="Q882" i="10"/>
  <c r="Q862" i="10"/>
  <c r="Q883" i="10"/>
  <c r="Q863" i="10"/>
  <c r="Q884" i="10"/>
  <c r="Q864" i="10"/>
  <c r="Q885" i="10"/>
  <c r="Q865" i="10"/>
  <c r="Q886" i="10"/>
  <c r="Q866" i="10"/>
  <c r="Q887" i="10"/>
  <c r="Q867" i="10"/>
  <c r="Q888" i="10"/>
  <c r="Q868" i="10"/>
  <c r="Q889" i="10"/>
  <c r="Q869" i="10"/>
  <c r="Q890" i="10"/>
  <c r="Q870" i="10"/>
  <c r="Q891" i="10"/>
  <c r="Q871" i="10"/>
  <c r="Q892" i="10"/>
  <c r="Q893" i="10"/>
  <c r="Q896" i="10"/>
  <c r="Q917" i="10"/>
  <c r="P872" i="10"/>
  <c r="P894" i="10"/>
  <c r="P853" i="10"/>
  <c r="P854" i="10"/>
  <c r="P875" i="10"/>
  <c r="P855" i="10"/>
  <c r="P876" i="10"/>
  <c r="P856" i="10"/>
  <c r="P877" i="10"/>
  <c r="P857" i="10"/>
  <c r="P878" i="10"/>
  <c r="P858" i="10"/>
  <c r="P879" i="10"/>
  <c r="P859" i="10"/>
  <c r="P880" i="10"/>
  <c r="P860" i="10"/>
  <c r="P881" i="10"/>
  <c r="P861" i="10"/>
  <c r="P882" i="10"/>
  <c r="P862" i="10"/>
  <c r="P883" i="10"/>
  <c r="P863" i="10"/>
  <c r="P884" i="10"/>
  <c r="P864" i="10"/>
  <c r="P885" i="10"/>
  <c r="P865" i="10"/>
  <c r="P886" i="10"/>
  <c r="P866" i="10"/>
  <c r="P887" i="10"/>
  <c r="P867" i="10"/>
  <c r="P888" i="10"/>
  <c r="P868" i="10"/>
  <c r="P889" i="10"/>
  <c r="P869" i="10"/>
  <c r="P890" i="10"/>
  <c r="P870" i="10"/>
  <c r="P891" i="10"/>
  <c r="P871" i="10"/>
  <c r="P892" i="10"/>
  <c r="P893" i="10"/>
  <c r="P896" i="10"/>
  <c r="P917" i="10"/>
  <c r="O872" i="10"/>
  <c r="O894" i="10"/>
  <c r="O853" i="10"/>
  <c r="O854" i="10"/>
  <c r="O875" i="10"/>
  <c r="O855" i="10"/>
  <c r="O876" i="10"/>
  <c r="O856" i="10"/>
  <c r="O877" i="10"/>
  <c r="O857" i="10"/>
  <c r="O878" i="10"/>
  <c r="O858" i="10"/>
  <c r="O879" i="10"/>
  <c r="O859" i="10"/>
  <c r="O880" i="10"/>
  <c r="O860" i="10"/>
  <c r="O881" i="10"/>
  <c r="O861" i="10"/>
  <c r="O882" i="10"/>
  <c r="O862" i="10"/>
  <c r="O883" i="10"/>
  <c r="O863" i="10"/>
  <c r="O884" i="10"/>
  <c r="O864" i="10"/>
  <c r="O885" i="10"/>
  <c r="O865" i="10"/>
  <c r="O886" i="10"/>
  <c r="O866" i="10"/>
  <c r="O887" i="10"/>
  <c r="O867" i="10"/>
  <c r="O888" i="10"/>
  <c r="O868" i="10"/>
  <c r="O889" i="10"/>
  <c r="O869" i="10"/>
  <c r="O890" i="10"/>
  <c r="O870" i="10"/>
  <c r="O891" i="10"/>
  <c r="O871" i="10"/>
  <c r="O892" i="10"/>
  <c r="O893" i="10"/>
  <c r="O896" i="10"/>
  <c r="O917" i="10"/>
  <c r="N872" i="10"/>
  <c r="N894" i="10"/>
  <c r="N853" i="10"/>
  <c r="N854" i="10"/>
  <c r="N875" i="10"/>
  <c r="N855" i="10"/>
  <c r="N876" i="10"/>
  <c r="N856" i="10"/>
  <c r="N877" i="10"/>
  <c r="N857" i="10"/>
  <c r="N878" i="10"/>
  <c r="N858" i="10"/>
  <c r="N879" i="10"/>
  <c r="N859" i="10"/>
  <c r="N880" i="10"/>
  <c r="N860" i="10"/>
  <c r="N881" i="10"/>
  <c r="N861" i="10"/>
  <c r="N882" i="10"/>
  <c r="N862" i="10"/>
  <c r="N883" i="10"/>
  <c r="N863" i="10"/>
  <c r="N884" i="10"/>
  <c r="N864" i="10"/>
  <c r="N885" i="10"/>
  <c r="N865" i="10"/>
  <c r="N886" i="10"/>
  <c r="N866" i="10"/>
  <c r="N887" i="10"/>
  <c r="N867" i="10"/>
  <c r="N888" i="10"/>
  <c r="N868" i="10"/>
  <c r="N889" i="10"/>
  <c r="N869" i="10"/>
  <c r="N890" i="10"/>
  <c r="N870" i="10"/>
  <c r="N891" i="10"/>
  <c r="N871" i="10"/>
  <c r="N892" i="10"/>
  <c r="N893" i="10"/>
  <c r="N896" i="10"/>
  <c r="N917" i="10"/>
  <c r="M872" i="10"/>
  <c r="M894" i="10"/>
  <c r="M853" i="10"/>
  <c r="M854" i="10"/>
  <c r="M875" i="10"/>
  <c r="M855" i="10"/>
  <c r="M876" i="10"/>
  <c r="M856" i="10"/>
  <c r="M877" i="10"/>
  <c r="M857" i="10"/>
  <c r="M878" i="10"/>
  <c r="M858" i="10"/>
  <c r="M879" i="10"/>
  <c r="M859" i="10"/>
  <c r="M880" i="10"/>
  <c r="M860" i="10"/>
  <c r="M881" i="10"/>
  <c r="M861" i="10"/>
  <c r="M882" i="10"/>
  <c r="M862" i="10"/>
  <c r="M883" i="10"/>
  <c r="M863" i="10"/>
  <c r="M884" i="10"/>
  <c r="M864" i="10"/>
  <c r="M885" i="10"/>
  <c r="M865" i="10"/>
  <c r="M886" i="10"/>
  <c r="M866" i="10"/>
  <c r="M887" i="10"/>
  <c r="M867" i="10"/>
  <c r="M888" i="10"/>
  <c r="M868" i="10"/>
  <c r="M889" i="10"/>
  <c r="M869" i="10"/>
  <c r="M890" i="10"/>
  <c r="M870" i="10"/>
  <c r="M891" i="10"/>
  <c r="M871" i="10"/>
  <c r="M892" i="10"/>
  <c r="M893" i="10"/>
  <c r="M896" i="10"/>
  <c r="M917" i="10"/>
  <c r="L872" i="10"/>
  <c r="L894" i="10"/>
  <c r="L853" i="10"/>
  <c r="L854" i="10"/>
  <c r="L875" i="10"/>
  <c r="L855" i="10"/>
  <c r="L876" i="10"/>
  <c r="L856" i="10"/>
  <c r="L877" i="10"/>
  <c r="L857" i="10"/>
  <c r="L878" i="10"/>
  <c r="L858" i="10"/>
  <c r="L879" i="10"/>
  <c r="L859" i="10"/>
  <c r="L880" i="10"/>
  <c r="L860" i="10"/>
  <c r="L881" i="10"/>
  <c r="L861" i="10"/>
  <c r="L882" i="10"/>
  <c r="L862" i="10"/>
  <c r="L883" i="10"/>
  <c r="L863" i="10"/>
  <c r="L884" i="10"/>
  <c r="L864" i="10"/>
  <c r="L885" i="10"/>
  <c r="L865" i="10"/>
  <c r="L886" i="10"/>
  <c r="L866" i="10"/>
  <c r="L887" i="10"/>
  <c r="L867" i="10"/>
  <c r="L888" i="10"/>
  <c r="L868" i="10"/>
  <c r="L889" i="10"/>
  <c r="L869" i="10"/>
  <c r="L890" i="10"/>
  <c r="L870" i="10"/>
  <c r="L891" i="10"/>
  <c r="L871" i="10"/>
  <c r="L892" i="10"/>
  <c r="L893" i="10"/>
  <c r="L896" i="10"/>
  <c r="L917" i="10"/>
  <c r="K872" i="10"/>
  <c r="K894" i="10"/>
  <c r="K853" i="10"/>
  <c r="K854" i="10"/>
  <c r="K875" i="10"/>
  <c r="K855" i="10"/>
  <c r="K876" i="10"/>
  <c r="K856" i="10"/>
  <c r="K877" i="10"/>
  <c r="K857" i="10"/>
  <c r="K878" i="10"/>
  <c r="K858" i="10"/>
  <c r="K879" i="10"/>
  <c r="K859" i="10"/>
  <c r="K880" i="10"/>
  <c r="K860" i="10"/>
  <c r="K881" i="10"/>
  <c r="K861" i="10"/>
  <c r="K882" i="10"/>
  <c r="K862" i="10"/>
  <c r="K883" i="10"/>
  <c r="K863" i="10"/>
  <c r="K884" i="10"/>
  <c r="K864" i="10"/>
  <c r="K885" i="10"/>
  <c r="K865" i="10"/>
  <c r="K886" i="10"/>
  <c r="K866" i="10"/>
  <c r="K887" i="10"/>
  <c r="K867" i="10"/>
  <c r="K888" i="10"/>
  <c r="K868" i="10"/>
  <c r="K889" i="10"/>
  <c r="K869" i="10"/>
  <c r="K890" i="10"/>
  <c r="K870" i="10"/>
  <c r="K891" i="10"/>
  <c r="K871" i="10"/>
  <c r="K892" i="10"/>
  <c r="K893" i="10"/>
  <c r="K896" i="10"/>
  <c r="K917" i="10"/>
  <c r="J872" i="10"/>
  <c r="J894" i="10"/>
  <c r="J853" i="10"/>
  <c r="J854" i="10"/>
  <c r="J875" i="10"/>
  <c r="J855" i="10"/>
  <c r="J876" i="10"/>
  <c r="J856" i="10"/>
  <c r="J877" i="10"/>
  <c r="J857" i="10"/>
  <c r="J878" i="10"/>
  <c r="J858" i="10"/>
  <c r="J879" i="10"/>
  <c r="J859" i="10"/>
  <c r="J880" i="10"/>
  <c r="J860" i="10"/>
  <c r="J881" i="10"/>
  <c r="J861" i="10"/>
  <c r="J882" i="10"/>
  <c r="J862" i="10"/>
  <c r="J883" i="10"/>
  <c r="J863" i="10"/>
  <c r="J884" i="10"/>
  <c r="J864" i="10"/>
  <c r="J885" i="10"/>
  <c r="J865" i="10"/>
  <c r="J886" i="10"/>
  <c r="J866" i="10"/>
  <c r="J887" i="10"/>
  <c r="J867" i="10"/>
  <c r="J888" i="10"/>
  <c r="J868" i="10"/>
  <c r="J889" i="10"/>
  <c r="J869" i="10"/>
  <c r="J890" i="10"/>
  <c r="J870" i="10"/>
  <c r="J891" i="10"/>
  <c r="J871" i="10"/>
  <c r="J892" i="10"/>
  <c r="J893" i="10"/>
  <c r="J896" i="10"/>
  <c r="J917" i="10"/>
  <c r="I872" i="10"/>
  <c r="I894" i="10"/>
  <c r="I853" i="10"/>
  <c r="I854" i="10"/>
  <c r="I875" i="10"/>
  <c r="I855" i="10"/>
  <c r="I876" i="10"/>
  <c r="I856" i="10"/>
  <c r="I877" i="10"/>
  <c r="I857" i="10"/>
  <c r="I878" i="10"/>
  <c r="I858" i="10"/>
  <c r="I879" i="10"/>
  <c r="I859" i="10"/>
  <c r="I880" i="10"/>
  <c r="I860" i="10"/>
  <c r="I881" i="10"/>
  <c r="I861" i="10"/>
  <c r="I882" i="10"/>
  <c r="I862" i="10"/>
  <c r="I883" i="10"/>
  <c r="I863" i="10"/>
  <c r="I884" i="10"/>
  <c r="I864" i="10"/>
  <c r="I885" i="10"/>
  <c r="I865" i="10"/>
  <c r="I886" i="10"/>
  <c r="I866" i="10"/>
  <c r="I887" i="10"/>
  <c r="I867" i="10"/>
  <c r="I888" i="10"/>
  <c r="I868" i="10"/>
  <c r="I889" i="10"/>
  <c r="I869" i="10"/>
  <c r="I890" i="10"/>
  <c r="I870" i="10"/>
  <c r="I891" i="10"/>
  <c r="I871" i="10"/>
  <c r="I892" i="10"/>
  <c r="I893" i="10"/>
  <c r="I896" i="10"/>
  <c r="I917" i="10"/>
  <c r="H872" i="10"/>
  <c r="H894" i="10"/>
  <c r="H853" i="10"/>
  <c r="H854" i="10"/>
  <c r="H875" i="10"/>
  <c r="H855" i="10"/>
  <c r="H876" i="10"/>
  <c r="H856" i="10"/>
  <c r="H877" i="10"/>
  <c r="H857" i="10"/>
  <c r="H878" i="10"/>
  <c r="H858" i="10"/>
  <c r="H879" i="10"/>
  <c r="H859" i="10"/>
  <c r="H880" i="10"/>
  <c r="H860" i="10"/>
  <c r="H881" i="10"/>
  <c r="H861" i="10"/>
  <c r="H882" i="10"/>
  <c r="H862" i="10"/>
  <c r="H883" i="10"/>
  <c r="H863" i="10"/>
  <c r="H884" i="10"/>
  <c r="H864" i="10"/>
  <c r="H885" i="10"/>
  <c r="H865" i="10"/>
  <c r="H886" i="10"/>
  <c r="H866" i="10"/>
  <c r="H887" i="10"/>
  <c r="H867" i="10"/>
  <c r="H888" i="10"/>
  <c r="H868" i="10"/>
  <c r="H889" i="10"/>
  <c r="H869" i="10"/>
  <c r="H890" i="10"/>
  <c r="H870" i="10"/>
  <c r="H891" i="10"/>
  <c r="H871" i="10"/>
  <c r="H892" i="10"/>
  <c r="H893" i="10"/>
  <c r="H896" i="10"/>
  <c r="H917" i="10"/>
  <c r="G872" i="10"/>
  <c r="G894" i="10"/>
  <c r="G853" i="10"/>
  <c r="G854" i="10"/>
  <c r="G875" i="10"/>
  <c r="G855" i="10"/>
  <c r="G876" i="10"/>
  <c r="G856" i="10"/>
  <c r="G877" i="10"/>
  <c r="G857" i="10"/>
  <c r="G878" i="10"/>
  <c r="G858" i="10"/>
  <c r="G879" i="10"/>
  <c r="G859" i="10"/>
  <c r="G880" i="10"/>
  <c r="G860" i="10"/>
  <c r="G881" i="10"/>
  <c r="G861" i="10"/>
  <c r="G882" i="10"/>
  <c r="G862" i="10"/>
  <c r="G883" i="10"/>
  <c r="G863" i="10"/>
  <c r="G884" i="10"/>
  <c r="G864" i="10"/>
  <c r="G885" i="10"/>
  <c r="G865" i="10"/>
  <c r="G886" i="10"/>
  <c r="G866" i="10"/>
  <c r="G887" i="10"/>
  <c r="G867" i="10"/>
  <c r="G888" i="10"/>
  <c r="G868" i="10"/>
  <c r="G889" i="10"/>
  <c r="G869" i="10"/>
  <c r="G890" i="10"/>
  <c r="G870" i="10"/>
  <c r="G891" i="10"/>
  <c r="G871" i="10"/>
  <c r="G892" i="10"/>
  <c r="G893" i="10"/>
  <c r="G896" i="10"/>
  <c r="G917" i="10"/>
  <c r="F872" i="10"/>
  <c r="F894" i="10"/>
  <c r="F853" i="10"/>
  <c r="F854" i="10"/>
  <c r="F875" i="10"/>
  <c r="F855" i="10"/>
  <c r="F876" i="10"/>
  <c r="F856" i="10"/>
  <c r="F877" i="10"/>
  <c r="F857" i="10"/>
  <c r="F878" i="10"/>
  <c r="F858" i="10"/>
  <c r="F879" i="10"/>
  <c r="F859" i="10"/>
  <c r="F880" i="10"/>
  <c r="F860" i="10"/>
  <c r="F881" i="10"/>
  <c r="F861" i="10"/>
  <c r="F882" i="10"/>
  <c r="F862" i="10"/>
  <c r="F883" i="10"/>
  <c r="F863" i="10"/>
  <c r="F884" i="10"/>
  <c r="F864" i="10"/>
  <c r="F885" i="10"/>
  <c r="F865" i="10"/>
  <c r="F886" i="10"/>
  <c r="F866" i="10"/>
  <c r="F887" i="10"/>
  <c r="F867" i="10"/>
  <c r="F888" i="10"/>
  <c r="F868" i="10"/>
  <c r="F889" i="10"/>
  <c r="F869" i="10"/>
  <c r="F890" i="10"/>
  <c r="F870" i="10"/>
  <c r="F891" i="10"/>
  <c r="F871" i="10"/>
  <c r="F892" i="10"/>
  <c r="F893" i="10"/>
  <c r="F896" i="10"/>
  <c r="F917" i="10"/>
  <c r="E872" i="10"/>
  <c r="E894" i="10"/>
  <c r="E853" i="10"/>
  <c r="E854" i="10"/>
  <c r="E875" i="10"/>
  <c r="E855" i="10"/>
  <c r="E876" i="10"/>
  <c r="E856" i="10"/>
  <c r="E877" i="10"/>
  <c r="E857" i="10"/>
  <c r="E878" i="10"/>
  <c r="E858" i="10"/>
  <c r="E879" i="10"/>
  <c r="E859" i="10"/>
  <c r="E880" i="10"/>
  <c r="E860" i="10"/>
  <c r="E881" i="10"/>
  <c r="E861" i="10"/>
  <c r="E882" i="10"/>
  <c r="E862" i="10"/>
  <c r="E883" i="10"/>
  <c r="E863" i="10"/>
  <c r="E884" i="10"/>
  <c r="E864" i="10"/>
  <c r="E885" i="10"/>
  <c r="E865" i="10"/>
  <c r="E886" i="10"/>
  <c r="E866" i="10"/>
  <c r="E887" i="10"/>
  <c r="E867" i="10"/>
  <c r="E888" i="10"/>
  <c r="E868" i="10"/>
  <c r="E889" i="10"/>
  <c r="E869" i="10"/>
  <c r="E890" i="10"/>
  <c r="E870" i="10"/>
  <c r="E891" i="10"/>
  <c r="E871" i="10"/>
  <c r="E892" i="10"/>
  <c r="E893" i="10"/>
  <c r="E896" i="10"/>
  <c r="E917" i="10"/>
  <c r="D917" i="10"/>
  <c r="W916" i="10"/>
  <c r="V916" i="10"/>
  <c r="U916" i="10"/>
  <c r="T916" i="10"/>
  <c r="S916" i="10"/>
  <c r="R916" i="10"/>
  <c r="Q916" i="10"/>
  <c r="P916" i="10"/>
  <c r="O916" i="10"/>
  <c r="N916" i="10"/>
  <c r="M916" i="10"/>
  <c r="L916" i="10"/>
  <c r="K916" i="10"/>
  <c r="J916" i="10"/>
  <c r="I916" i="10"/>
  <c r="H916" i="10"/>
  <c r="G916" i="10"/>
  <c r="F916" i="10"/>
  <c r="E916" i="10"/>
  <c r="D916" i="10"/>
  <c r="W915" i="10"/>
  <c r="V915" i="10"/>
  <c r="U915" i="10"/>
  <c r="T915" i="10"/>
  <c r="S915" i="10"/>
  <c r="R915" i="10"/>
  <c r="Q915" i="10"/>
  <c r="P915" i="10"/>
  <c r="O915" i="10"/>
  <c r="N915" i="10"/>
  <c r="M915" i="10"/>
  <c r="L915" i="10"/>
  <c r="K915" i="10"/>
  <c r="J915" i="10"/>
  <c r="I915" i="10"/>
  <c r="H915" i="10"/>
  <c r="G915" i="10"/>
  <c r="F915" i="10"/>
  <c r="E915" i="10"/>
  <c r="D915" i="10"/>
  <c r="W914" i="10"/>
  <c r="V914" i="10"/>
  <c r="U914" i="10"/>
  <c r="T914" i="10"/>
  <c r="S914" i="10"/>
  <c r="R914" i="10"/>
  <c r="Q914" i="10"/>
  <c r="P914" i="10"/>
  <c r="O914" i="10"/>
  <c r="N914" i="10"/>
  <c r="M914" i="10"/>
  <c r="L914" i="10"/>
  <c r="K914" i="10"/>
  <c r="J914" i="10"/>
  <c r="I914" i="10"/>
  <c r="H914" i="10"/>
  <c r="G914" i="10"/>
  <c r="F914" i="10"/>
  <c r="E914" i="10"/>
  <c r="D914" i="10"/>
  <c r="W913" i="10"/>
  <c r="V913" i="10"/>
  <c r="U913" i="10"/>
  <c r="T913" i="10"/>
  <c r="S913" i="10"/>
  <c r="R913" i="10"/>
  <c r="Q913" i="10"/>
  <c r="P913" i="10"/>
  <c r="O913" i="10"/>
  <c r="N913" i="10"/>
  <c r="M913" i="10"/>
  <c r="L913" i="10"/>
  <c r="K913" i="10"/>
  <c r="J913" i="10"/>
  <c r="I913" i="10"/>
  <c r="H913" i="10"/>
  <c r="G913" i="10"/>
  <c r="F913" i="10"/>
  <c r="E913" i="10"/>
  <c r="D913" i="10"/>
  <c r="W912" i="10"/>
  <c r="V912" i="10"/>
  <c r="U912" i="10"/>
  <c r="T912" i="10"/>
  <c r="S912" i="10"/>
  <c r="R912" i="10"/>
  <c r="Q912" i="10"/>
  <c r="P912" i="10"/>
  <c r="O912" i="10"/>
  <c r="N912" i="10"/>
  <c r="M912" i="10"/>
  <c r="L912" i="10"/>
  <c r="K912" i="10"/>
  <c r="J912" i="10"/>
  <c r="I912" i="10"/>
  <c r="H912" i="10"/>
  <c r="G912" i="10"/>
  <c r="F912" i="10"/>
  <c r="E912" i="10"/>
  <c r="D912" i="10"/>
  <c r="W911" i="10"/>
  <c r="V911" i="10"/>
  <c r="U911" i="10"/>
  <c r="T911" i="10"/>
  <c r="S911" i="10"/>
  <c r="R911" i="10"/>
  <c r="Q911" i="10"/>
  <c r="P911" i="10"/>
  <c r="O911" i="10"/>
  <c r="N911" i="10"/>
  <c r="M911" i="10"/>
  <c r="L911" i="10"/>
  <c r="K911" i="10"/>
  <c r="J911" i="10"/>
  <c r="I911" i="10"/>
  <c r="H911" i="10"/>
  <c r="G911" i="10"/>
  <c r="F911" i="10"/>
  <c r="E911" i="10"/>
  <c r="D911" i="10"/>
  <c r="W910" i="10"/>
  <c r="V910" i="10"/>
  <c r="U910" i="10"/>
  <c r="T910" i="10"/>
  <c r="S910" i="10"/>
  <c r="R910" i="10"/>
  <c r="Q910" i="10"/>
  <c r="P910" i="10"/>
  <c r="O910" i="10"/>
  <c r="N910" i="10"/>
  <c r="M910" i="10"/>
  <c r="L910" i="10"/>
  <c r="K910" i="10"/>
  <c r="J910" i="10"/>
  <c r="I910" i="10"/>
  <c r="H910" i="10"/>
  <c r="G910" i="10"/>
  <c r="F910" i="10"/>
  <c r="E910" i="10"/>
  <c r="D910" i="10"/>
  <c r="W909" i="10"/>
  <c r="V909" i="10"/>
  <c r="U909" i="10"/>
  <c r="T909" i="10"/>
  <c r="S909" i="10"/>
  <c r="R909" i="10"/>
  <c r="Q909" i="10"/>
  <c r="P909" i="10"/>
  <c r="O909" i="10"/>
  <c r="N909" i="10"/>
  <c r="M909" i="10"/>
  <c r="L909" i="10"/>
  <c r="K909" i="10"/>
  <c r="J909" i="10"/>
  <c r="I909" i="10"/>
  <c r="H909" i="10"/>
  <c r="G909" i="10"/>
  <c r="F909" i="10"/>
  <c r="E909" i="10"/>
  <c r="D909" i="10"/>
  <c r="W908" i="10"/>
  <c r="V908" i="10"/>
  <c r="U908" i="10"/>
  <c r="T908" i="10"/>
  <c r="S908" i="10"/>
  <c r="R908" i="10"/>
  <c r="Q908" i="10"/>
  <c r="P908" i="10"/>
  <c r="O908" i="10"/>
  <c r="N908" i="10"/>
  <c r="M908" i="10"/>
  <c r="L908" i="10"/>
  <c r="K908" i="10"/>
  <c r="J908" i="10"/>
  <c r="I908" i="10"/>
  <c r="H908" i="10"/>
  <c r="G908" i="10"/>
  <c r="F908" i="10"/>
  <c r="E908" i="10"/>
  <c r="D908" i="10"/>
  <c r="W907" i="10"/>
  <c r="V907" i="10"/>
  <c r="U907" i="10"/>
  <c r="T907" i="10"/>
  <c r="S907" i="10"/>
  <c r="R907" i="10"/>
  <c r="Q907" i="10"/>
  <c r="P907" i="10"/>
  <c r="O907" i="10"/>
  <c r="N907" i="10"/>
  <c r="M907" i="10"/>
  <c r="L907" i="10"/>
  <c r="K907" i="10"/>
  <c r="J907" i="10"/>
  <c r="I907" i="10"/>
  <c r="H907" i="10"/>
  <c r="G907" i="10"/>
  <c r="F907" i="10"/>
  <c r="E907" i="10"/>
  <c r="D907" i="10"/>
  <c r="W906" i="10"/>
  <c r="V906" i="10"/>
  <c r="U906" i="10"/>
  <c r="T906" i="10"/>
  <c r="S906" i="10"/>
  <c r="R906" i="10"/>
  <c r="Q906" i="10"/>
  <c r="P906" i="10"/>
  <c r="O906" i="10"/>
  <c r="N906" i="10"/>
  <c r="M906" i="10"/>
  <c r="L906" i="10"/>
  <c r="K906" i="10"/>
  <c r="J906" i="10"/>
  <c r="I906" i="10"/>
  <c r="H906" i="10"/>
  <c r="G906" i="10"/>
  <c r="F906" i="10"/>
  <c r="E906" i="10"/>
  <c r="D906" i="10"/>
  <c r="W905" i="10"/>
  <c r="V905" i="10"/>
  <c r="U905" i="10"/>
  <c r="T905" i="10"/>
  <c r="S905" i="10"/>
  <c r="R905" i="10"/>
  <c r="Q905" i="10"/>
  <c r="P905" i="10"/>
  <c r="O905" i="10"/>
  <c r="N905" i="10"/>
  <c r="M905" i="10"/>
  <c r="L905" i="10"/>
  <c r="K905" i="10"/>
  <c r="J905" i="10"/>
  <c r="I905" i="10"/>
  <c r="H905" i="10"/>
  <c r="G905" i="10"/>
  <c r="F905" i="10"/>
  <c r="E905" i="10"/>
  <c r="D905" i="10"/>
  <c r="W904" i="10"/>
  <c r="V904" i="10"/>
  <c r="U904" i="10"/>
  <c r="T904" i="10"/>
  <c r="S904" i="10"/>
  <c r="R904" i="10"/>
  <c r="Q904" i="10"/>
  <c r="P904" i="10"/>
  <c r="O904" i="10"/>
  <c r="N904" i="10"/>
  <c r="M904" i="10"/>
  <c r="L904" i="10"/>
  <c r="K904" i="10"/>
  <c r="J904" i="10"/>
  <c r="I904" i="10"/>
  <c r="H904" i="10"/>
  <c r="G904" i="10"/>
  <c r="F904" i="10"/>
  <c r="E904" i="10"/>
  <c r="D904" i="10"/>
  <c r="W903" i="10"/>
  <c r="V903" i="10"/>
  <c r="U903" i="10"/>
  <c r="T903" i="10"/>
  <c r="S903" i="10"/>
  <c r="R903" i="10"/>
  <c r="Q903" i="10"/>
  <c r="P903" i="10"/>
  <c r="O903" i="10"/>
  <c r="N903" i="10"/>
  <c r="M903" i="10"/>
  <c r="L903" i="10"/>
  <c r="K903" i="10"/>
  <c r="J903" i="10"/>
  <c r="I903" i="10"/>
  <c r="H903" i="10"/>
  <c r="G903" i="10"/>
  <c r="F903" i="10"/>
  <c r="E903" i="10"/>
  <c r="D903" i="10"/>
  <c r="W902" i="10"/>
  <c r="V902" i="10"/>
  <c r="U902" i="10"/>
  <c r="T902" i="10"/>
  <c r="S902" i="10"/>
  <c r="R902" i="10"/>
  <c r="Q902" i="10"/>
  <c r="P902" i="10"/>
  <c r="O902" i="10"/>
  <c r="N902" i="10"/>
  <c r="M902" i="10"/>
  <c r="L902" i="10"/>
  <c r="K902" i="10"/>
  <c r="J902" i="10"/>
  <c r="I902" i="10"/>
  <c r="H902" i="10"/>
  <c r="G902" i="10"/>
  <c r="F902" i="10"/>
  <c r="E902" i="10"/>
  <c r="D902" i="10"/>
  <c r="W901" i="10"/>
  <c r="V901" i="10"/>
  <c r="U901" i="10"/>
  <c r="T901" i="10"/>
  <c r="S901" i="10"/>
  <c r="R901" i="10"/>
  <c r="Q901" i="10"/>
  <c r="P901" i="10"/>
  <c r="O901" i="10"/>
  <c r="N901" i="10"/>
  <c r="M901" i="10"/>
  <c r="L901" i="10"/>
  <c r="K901" i="10"/>
  <c r="J901" i="10"/>
  <c r="I901" i="10"/>
  <c r="H901" i="10"/>
  <c r="G901" i="10"/>
  <c r="F901" i="10"/>
  <c r="E901" i="10"/>
  <c r="D901" i="10"/>
  <c r="W900" i="10"/>
  <c r="V900" i="10"/>
  <c r="U900" i="10"/>
  <c r="T900" i="10"/>
  <c r="S900" i="10"/>
  <c r="R900" i="10"/>
  <c r="Q900" i="10"/>
  <c r="P900" i="10"/>
  <c r="O900" i="10"/>
  <c r="N900" i="10"/>
  <c r="M900" i="10"/>
  <c r="L900" i="10"/>
  <c r="K900" i="10"/>
  <c r="J900" i="10"/>
  <c r="I900" i="10"/>
  <c r="H900" i="10"/>
  <c r="G900" i="10"/>
  <c r="F900" i="10"/>
  <c r="E900" i="10"/>
  <c r="D900" i="10"/>
  <c r="W899" i="10"/>
  <c r="V899" i="10"/>
  <c r="U899" i="10"/>
  <c r="T899" i="10"/>
  <c r="S899" i="10"/>
  <c r="R899" i="10"/>
  <c r="Q899" i="10"/>
  <c r="P899" i="10"/>
  <c r="O899" i="10"/>
  <c r="N899" i="10"/>
  <c r="M899" i="10"/>
  <c r="L899" i="10"/>
  <c r="K899" i="10"/>
  <c r="J899" i="10"/>
  <c r="I899" i="10"/>
  <c r="H899" i="10"/>
  <c r="G899" i="10"/>
  <c r="F899" i="10"/>
  <c r="E899" i="10"/>
  <c r="D899" i="10"/>
  <c r="W898" i="10"/>
  <c r="V898" i="10"/>
  <c r="U898" i="10"/>
  <c r="T898" i="10"/>
  <c r="S898" i="10"/>
  <c r="R898" i="10"/>
  <c r="Q898" i="10"/>
  <c r="P898" i="10"/>
  <c r="O898" i="10"/>
  <c r="N898" i="10"/>
  <c r="M898" i="10"/>
  <c r="L898" i="10"/>
  <c r="K898" i="10"/>
  <c r="J898" i="10"/>
  <c r="I898" i="10"/>
  <c r="H898" i="10"/>
  <c r="G898" i="10"/>
  <c r="F898" i="10"/>
  <c r="E898" i="10"/>
  <c r="D898" i="10"/>
  <c r="W872" i="7"/>
  <c r="W894" i="7"/>
  <c r="W853" i="7"/>
  <c r="W854" i="7"/>
  <c r="W875" i="7"/>
  <c r="W855" i="7"/>
  <c r="W876" i="7"/>
  <c r="W856" i="7"/>
  <c r="W877" i="7"/>
  <c r="W857" i="7"/>
  <c r="W878" i="7"/>
  <c r="W858" i="7"/>
  <c r="W879" i="7"/>
  <c r="W859" i="7"/>
  <c r="W880" i="7"/>
  <c r="W860" i="7"/>
  <c r="W881" i="7"/>
  <c r="W861" i="7"/>
  <c r="W882" i="7"/>
  <c r="W862" i="7"/>
  <c r="W883" i="7"/>
  <c r="W863" i="7"/>
  <c r="W884" i="7"/>
  <c r="W864" i="7"/>
  <c r="W885" i="7"/>
  <c r="W865" i="7"/>
  <c r="W886" i="7"/>
  <c r="W866" i="7"/>
  <c r="W887" i="7"/>
  <c r="W867" i="7"/>
  <c r="W888" i="7"/>
  <c r="W868" i="7"/>
  <c r="W889" i="7"/>
  <c r="W869" i="7"/>
  <c r="W890" i="7"/>
  <c r="W870" i="7"/>
  <c r="W891" i="7"/>
  <c r="W871" i="7"/>
  <c r="W892" i="7"/>
  <c r="W893" i="7"/>
  <c r="W896" i="7"/>
  <c r="W917" i="7"/>
  <c r="V872" i="7"/>
  <c r="V894" i="7"/>
  <c r="V853" i="7"/>
  <c r="V854" i="7"/>
  <c r="V875" i="7"/>
  <c r="V855" i="7"/>
  <c r="V876" i="7"/>
  <c r="V856" i="7"/>
  <c r="V877" i="7"/>
  <c r="V857" i="7"/>
  <c r="V878" i="7"/>
  <c r="V858" i="7"/>
  <c r="V879" i="7"/>
  <c r="V859" i="7"/>
  <c r="V880" i="7"/>
  <c r="V860" i="7"/>
  <c r="V881" i="7"/>
  <c r="V861" i="7"/>
  <c r="V882" i="7"/>
  <c r="V862" i="7"/>
  <c r="V883" i="7"/>
  <c r="V863" i="7"/>
  <c r="V884" i="7"/>
  <c r="V864" i="7"/>
  <c r="V885" i="7"/>
  <c r="V865" i="7"/>
  <c r="V886" i="7"/>
  <c r="V866" i="7"/>
  <c r="V887" i="7"/>
  <c r="V867" i="7"/>
  <c r="V888" i="7"/>
  <c r="V868" i="7"/>
  <c r="V889" i="7"/>
  <c r="V869" i="7"/>
  <c r="V890" i="7"/>
  <c r="V870" i="7"/>
  <c r="V891" i="7"/>
  <c r="V871" i="7"/>
  <c r="V892" i="7"/>
  <c r="V893" i="7"/>
  <c r="V896" i="7"/>
  <c r="V917" i="7"/>
  <c r="U872" i="7"/>
  <c r="U894" i="7"/>
  <c r="U853" i="7"/>
  <c r="U854" i="7"/>
  <c r="U875" i="7"/>
  <c r="U855" i="7"/>
  <c r="U876" i="7"/>
  <c r="U856" i="7"/>
  <c r="U877" i="7"/>
  <c r="U857" i="7"/>
  <c r="U878" i="7"/>
  <c r="U858" i="7"/>
  <c r="U879" i="7"/>
  <c r="U859" i="7"/>
  <c r="U880" i="7"/>
  <c r="U860" i="7"/>
  <c r="U881" i="7"/>
  <c r="U861" i="7"/>
  <c r="U882" i="7"/>
  <c r="U862" i="7"/>
  <c r="U883" i="7"/>
  <c r="U863" i="7"/>
  <c r="U884" i="7"/>
  <c r="U864" i="7"/>
  <c r="U885" i="7"/>
  <c r="U865" i="7"/>
  <c r="U886" i="7"/>
  <c r="U866" i="7"/>
  <c r="U887" i="7"/>
  <c r="U867" i="7"/>
  <c r="U888" i="7"/>
  <c r="U868" i="7"/>
  <c r="U889" i="7"/>
  <c r="U869" i="7"/>
  <c r="U890" i="7"/>
  <c r="U870" i="7"/>
  <c r="U891" i="7"/>
  <c r="U871" i="7"/>
  <c r="U892" i="7"/>
  <c r="U893" i="7"/>
  <c r="U896" i="7"/>
  <c r="U917" i="7"/>
  <c r="T872" i="7"/>
  <c r="T894" i="7"/>
  <c r="T853" i="7"/>
  <c r="T854" i="7"/>
  <c r="T875" i="7"/>
  <c r="T855" i="7"/>
  <c r="T876" i="7"/>
  <c r="T856" i="7"/>
  <c r="T877" i="7"/>
  <c r="T857" i="7"/>
  <c r="T878" i="7"/>
  <c r="T858" i="7"/>
  <c r="T879" i="7"/>
  <c r="T859" i="7"/>
  <c r="T880" i="7"/>
  <c r="T860" i="7"/>
  <c r="T881" i="7"/>
  <c r="T861" i="7"/>
  <c r="T882" i="7"/>
  <c r="T862" i="7"/>
  <c r="T883" i="7"/>
  <c r="T863" i="7"/>
  <c r="T884" i="7"/>
  <c r="T864" i="7"/>
  <c r="T885" i="7"/>
  <c r="T865" i="7"/>
  <c r="T886" i="7"/>
  <c r="T866" i="7"/>
  <c r="T887" i="7"/>
  <c r="T867" i="7"/>
  <c r="T888" i="7"/>
  <c r="T868" i="7"/>
  <c r="T889" i="7"/>
  <c r="T869" i="7"/>
  <c r="T890" i="7"/>
  <c r="T870" i="7"/>
  <c r="T891" i="7"/>
  <c r="T871" i="7"/>
  <c r="T892" i="7"/>
  <c r="T893" i="7"/>
  <c r="T896" i="7"/>
  <c r="T917" i="7"/>
  <c r="S872" i="7"/>
  <c r="S894" i="7"/>
  <c r="S853" i="7"/>
  <c r="S854" i="7"/>
  <c r="S875" i="7"/>
  <c r="S855" i="7"/>
  <c r="S876" i="7"/>
  <c r="S856" i="7"/>
  <c r="S877" i="7"/>
  <c r="S857" i="7"/>
  <c r="S878" i="7"/>
  <c r="S858" i="7"/>
  <c r="S879" i="7"/>
  <c r="S859" i="7"/>
  <c r="S880" i="7"/>
  <c r="S860" i="7"/>
  <c r="S881" i="7"/>
  <c r="S861" i="7"/>
  <c r="S882" i="7"/>
  <c r="S862" i="7"/>
  <c r="S883" i="7"/>
  <c r="S863" i="7"/>
  <c r="S884" i="7"/>
  <c r="S864" i="7"/>
  <c r="S885" i="7"/>
  <c r="S865" i="7"/>
  <c r="S886" i="7"/>
  <c r="S866" i="7"/>
  <c r="S887" i="7"/>
  <c r="S867" i="7"/>
  <c r="S888" i="7"/>
  <c r="S868" i="7"/>
  <c r="S889" i="7"/>
  <c r="S869" i="7"/>
  <c r="S890" i="7"/>
  <c r="S870" i="7"/>
  <c r="S891" i="7"/>
  <c r="S871" i="7"/>
  <c r="S892" i="7"/>
  <c r="S893" i="7"/>
  <c r="S896" i="7"/>
  <c r="S917" i="7"/>
  <c r="R872" i="7"/>
  <c r="R894" i="7"/>
  <c r="R853" i="7"/>
  <c r="R854" i="7"/>
  <c r="R875" i="7"/>
  <c r="R855" i="7"/>
  <c r="R876" i="7"/>
  <c r="R856" i="7"/>
  <c r="R877" i="7"/>
  <c r="R857" i="7"/>
  <c r="R878" i="7"/>
  <c r="R858" i="7"/>
  <c r="R879" i="7"/>
  <c r="R859" i="7"/>
  <c r="R880" i="7"/>
  <c r="R860" i="7"/>
  <c r="R881" i="7"/>
  <c r="R861" i="7"/>
  <c r="R882" i="7"/>
  <c r="R862" i="7"/>
  <c r="R883" i="7"/>
  <c r="R863" i="7"/>
  <c r="R884" i="7"/>
  <c r="R864" i="7"/>
  <c r="R885" i="7"/>
  <c r="R865" i="7"/>
  <c r="R886" i="7"/>
  <c r="R866" i="7"/>
  <c r="R887" i="7"/>
  <c r="R867" i="7"/>
  <c r="R888" i="7"/>
  <c r="R868" i="7"/>
  <c r="R889" i="7"/>
  <c r="R869" i="7"/>
  <c r="R890" i="7"/>
  <c r="R870" i="7"/>
  <c r="R891" i="7"/>
  <c r="R871" i="7"/>
  <c r="R892" i="7"/>
  <c r="R893" i="7"/>
  <c r="R896" i="7"/>
  <c r="R917" i="7"/>
  <c r="Q872" i="7"/>
  <c r="Q894" i="7"/>
  <c r="Q853" i="7"/>
  <c r="Q854" i="7"/>
  <c r="Q875" i="7"/>
  <c r="Q855" i="7"/>
  <c r="Q876" i="7"/>
  <c r="Q856" i="7"/>
  <c r="Q877" i="7"/>
  <c r="Q857" i="7"/>
  <c r="Q878" i="7"/>
  <c r="Q858" i="7"/>
  <c r="Q879" i="7"/>
  <c r="Q859" i="7"/>
  <c r="Q880" i="7"/>
  <c r="Q860" i="7"/>
  <c r="Q881" i="7"/>
  <c r="Q861" i="7"/>
  <c r="Q882" i="7"/>
  <c r="Q862" i="7"/>
  <c r="Q883" i="7"/>
  <c r="Q863" i="7"/>
  <c r="Q884" i="7"/>
  <c r="Q864" i="7"/>
  <c r="Q885" i="7"/>
  <c r="Q865" i="7"/>
  <c r="Q886" i="7"/>
  <c r="Q866" i="7"/>
  <c r="Q887" i="7"/>
  <c r="Q867" i="7"/>
  <c r="Q888" i="7"/>
  <c r="Q868" i="7"/>
  <c r="Q889" i="7"/>
  <c r="Q869" i="7"/>
  <c r="Q890" i="7"/>
  <c r="Q870" i="7"/>
  <c r="Q891" i="7"/>
  <c r="Q871" i="7"/>
  <c r="Q892" i="7"/>
  <c r="Q893" i="7"/>
  <c r="Q896" i="7"/>
  <c r="Q917" i="7"/>
  <c r="P872" i="7"/>
  <c r="P894" i="7"/>
  <c r="P853" i="7"/>
  <c r="P854" i="7"/>
  <c r="P875" i="7"/>
  <c r="P855" i="7"/>
  <c r="P876" i="7"/>
  <c r="P856" i="7"/>
  <c r="P877" i="7"/>
  <c r="P857" i="7"/>
  <c r="P878" i="7"/>
  <c r="P858" i="7"/>
  <c r="P879" i="7"/>
  <c r="P859" i="7"/>
  <c r="P880" i="7"/>
  <c r="P860" i="7"/>
  <c r="P881" i="7"/>
  <c r="P861" i="7"/>
  <c r="P882" i="7"/>
  <c r="P862" i="7"/>
  <c r="P883" i="7"/>
  <c r="P863" i="7"/>
  <c r="P884" i="7"/>
  <c r="P864" i="7"/>
  <c r="P885" i="7"/>
  <c r="P865" i="7"/>
  <c r="P886" i="7"/>
  <c r="P866" i="7"/>
  <c r="P887" i="7"/>
  <c r="P867" i="7"/>
  <c r="P888" i="7"/>
  <c r="P868" i="7"/>
  <c r="P889" i="7"/>
  <c r="P869" i="7"/>
  <c r="P890" i="7"/>
  <c r="P870" i="7"/>
  <c r="P891" i="7"/>
  <c r="P871" i="7"/>
  <c r="P892" i="7"/>
  <c r="P893" i="7"/>
  <c r="P896" i="7"/>
  <c r="P917" i="7"/>
  <c r="O872" i="7"/>
  <c r="O894" i="7"/>
  <c r="O853" i="7"/>
  <c r="O854" i="7"/>
  <c r="O875" i="7"/>
  <c r="O855" i="7"/>
  <c r="O876" i="7"/>
  <c r="O856" i="7"/>
  <c r="O877" i="7"/>
  <c r="O857" i="7"/>
  <c r="O878" i="7"/>
  <c r="O858" i="7"/>
  <c r="O879" i="7"/>
  <c r="O859" i="7"/>
  <c r="O880" i="7"/>
  <c r="O860" i="7"/>
  <c r="O881" i="7"/>
  <c r="O861" i="7"/>
  <c r="O882" i="7"/>
  <c r="O862" i="7"/>
  <c r="O883" i="7"/>
  <c r="O863" i="7"/>
  <c r="O884" i="7"/>
  <c r="O864" i="7"/>
  <c r="O885" i="7"/>
  <c r="O865" i="7"/>
  <c r="O886" i="7"/>
  <c r="O866" i="7"/>
  <c r="O887" i="7"/>
  <c r="O867" i="7"/>
  <c r="O888" i="7"/>
  <c r="O868" i="7"/>
  <c r="O889" i="7"/>
  <c r="O869" i="7"/>
  <c r="O890" i="7"/>
  <c r="O870" i="7"/>
  <c r="O891" i="7"/>
  <c r="O871" i="7"/>
  <c r="O892" i="7"/>
  <c r="O893" i="7"/>
  <c r="O896" i="7"/>
  <c r="O917" i="7"/>
  <c r="N872" i="7"/>
  <c r="N894" i="7"/>
  <c r="N853" i="7"/>
  <c r="N854" i="7"/>
  <c r="N875" i="7"/>
  <c r="N855" i="7"/>
  <c r="N876" i="7"/>
  <c r="N856" i="7"/>
  <c r="N877" i="7"/>
  <c r="N857" i="7"/>
  <c r="N878" i="7"/>
  <c r="N858" i="7"/>
  <c r="N879" i="7"/>
  <c r="N859" i="7"/>
  <c r="N880" i="7"/>
  <c r="N860" i="7"/>
  <c r="N881" i="7"/>
  <c r="N861" i="7"/>
  <c r="N882" i="7"/>
  <c r="N862" i="7"/>
  <c r="N883" i="7"/>
  <c r="N863" i="7"/>
  <c r="N884" i="7"/>
  <c r="N864" i="7"/>
  <c r="N885" i="7"/>
  <c r="N865" i="7"/>
  <c r="N886" i="7"/>
  <c r="N866" i="7"/>
  <c r="N887" i="7"/>
  <c r="N867" i="7"/>
  <c r="N888" i="7"/>
  <c r="N868" i="7"/>
  <c r="N889" i="7"/>
  <c r="N869" i="7"/>
  <c r="N890" i="7"/>
  <c r="N870" i="7"/>
  <c r="N891" i="7"/>
  <c r="N871" i="7"/>
  <c r="N892" i="7"/>
  <c r="N893" i="7"/>
  <c r="N896" i="7"/>
  <c r="N917" i="7"/>
  <c r="M872" i="7"/>
  <c r="M894" i="7"/>
  <c r="M853" i="7"/>
  <c r="M854" i="7"/>
  <c r="M875" i="7"/>
  <c r="M855" i="7"/>
  <c r="M876" i="7"/>
  <c r="M856" i="7"/>
  <c r="M877" i="7"/>
  <c r="M857" i="7"/>
  <c r="M878" i="7"/>
  <c r="M858" i="7"/>
  <c r="M879" i="7"/>
  <c r="M859" i="7"/>
  <c r="M880" i="7"/>
  <c r="M860" i="7"/>
  <c r="M881" i="7"/>
  <c r="M861" i="7"/>
  <c r="M882" i="7"/>
  <c r="M862" i="7"/>
  <c r="M883" i="7"/>
  <c r="M863" i="7"/>
  <c r="M884" i="7"/>
  <c r="M864" i="7"/>
  <c r="M885" i="7"/>
  <c r="M865" i="7"/>
  <c r="M886" i="7"/>
  <c r="M866" i="7"/>
  <c r="M887" i="7"/>
  <c r="M867" i="7"/>
  <c r="M888" i="7"/>
  <c r="M868" i="7"/>
  <c r="M889" i="7"/>
  <c r="M869" i="7"/>
  <c r="M890" i="7"/>
  <c r="M870" i="7"/>
  <c r="M891" i="7"/>
  <c r="M871" i="7"/>
  <c r="M892" i="7"/>
  <c r="M893" i="7"/>
  <c r="M896" i="7"/>
  <c r="M917" i="7"/>
  <c r="L872" i="7"/>
  <c r="L894" i="7"/>
  <c r="L853" i="7"/>
  <c r="L854" i="7"/>
  <c r="L875" i="7"/>
  <c r="L855" i="7"/>
  <c r="L876" i="7"/>
  <c r="L856" i="7"/>
  <c r="L877" i="7"/>
  <c r="L857" i="7"/>
  <c r="L878" i="7"/>
  <c r="L858" i="7"/>
  <c r="L879" i="7"/>
  <c r="L859" i="7"/>
  <c r="L880" i="7"/>
  <c r="L860" i="7"/>
  <c r="L881" i="7"/>
  <c r="L861" i="7"/>
  <c r="L882" i="7"/>
  <c r="L862" i="7"/>
  <c r="L883" i="7"/>
  <c r="L863" i="7"/>
  <c r="L884" i="7"/>
  <c r="L864" i="7"/>
  <c r="L885" i="7"/>
  <c r="L865" i="7"/>
  <c r="L886" i="7"/>
  <c r="L866" i="7"/>
  <c r="L887" i="7"/>
  <c r="L867" i="7"/>
  <c r="L888" i="7"/>
  <c r="L868" i="7"/>
  <c r="L889" i="7"/>
  <c r="L869" i="7"/>
  <c r="L890" i="7"/>
  <c r="L870" i="7"/>
  <c r="L891" i="7"/>
  <c r="L871" i="7"/>
  <c r="L892" i="7"/>
  <c r="L893" i="7"/>
  <c r="L896" i="7"/>
  <c r="L917" i="7"/>
  <c r="K872" i="7"/>
  <c r="K894" i="7"/>
  <c r="K853" i="7"/>
  <c r="K854" i="7"/>
  <c r="K875" i="7"/>
  <c r="K855" i="7"/>
  <c r="K876" i="7"/>
  <c r="K856" i="7"/>
  <c r="K877" i="7"/>
  <c r="K857" i="7"/>
  <c r="K878" i="7"/>
  <c r="K858" i="7"/>
  <c r="K879" i="7"/>
  <c r="K859" i="7"/>
  <c r="K880" i="7"/>
  <c r="K860" i="7"/>
  <c r="K881" i="7"/>
  <c r="K861" i="7"/>
  <c r="K882" i="7"/>
  <c r="K862" i="7"/>
  <c r="K883" i="7"/>
  <c r="K863" i="7"/>
  <c r="K884" i="7"/>
  <c r="K864" i="7"/>
  <c r="K885" i="7"/>
  <c r="K865" i="7"/>
  <c r="K886" i="7"/>
  <c r="K866" i="7"/>
  <c r="K887" i="7"/>
  <c r="K867" i="7"/>
  <c r="K888" i="7"/>
  <c r="K868" i="7"/>
  <c r="K889" i="7"/>
  <c r="K869" i="7"/>
  <c r="K890" i="7"/>
  <c r="K870" i="7"/>
  <c r="K891" i="7"/>
  <c r="K871" i="7"/>
  <c r="K892" i="7"/>
  <c r="K893" i="7"/>
  <c r="K896" i="7"/>
  <c r="K917" i="7"/>
  <c r="J872" i="7"/>
  <c r="J894" i="7"/>
  <c r="J853" i="7"/>
  <c r="J854" i="7"/>
  <c r="J875" i="7"/>
  <c r="J855" i="7"/>
  <c r="J876" i="7"/>
  <c r="J856" i="7"/>
  <c r="J877" i="7"/>
  <c r="J857" i="7"/>
  <c r="J878" i="7"/>
  <c r="J858" i="7"/>
  <c r="J879" i="7"/>
  <c r="J859" i="7"/>
  <c r="J880" i="7"/>
  <c r="J860" i="7"/>
  <c r="J881" i="7"/>
  <c r="J861" i="7"/>
  <c r="J882" i="7"/>
  <c r="J862" i="7"/>
  <c r="J883" i="7"/>
  <c r="J863" i="7"/>
  <c r="J884" i="7"/>
  <c r="J864" i="7"/>
  <c r="J885" i="7"/>
  <c r="J865" i="7"/>
  <c r="J886" i="7"/>
  <c r="J866" i="7"/>
  <c r="J887" i="7"/>
  <c r="J867" i="7"/>
  <c r="J888" i="7"/>
  <c r="J868" i="7"/>
  <c r="J889" i="7"/>
  <c r="J869" i="7"/>
  <c r="J890" i="7"/>
  <c r="J870" i="7"/>
  <c r="J891" i="7"/>
  <c r="J871" i="7"/>
  <c r="J892" i="7"/>
  <c r="J893" i="7"/>
  <c r="J896" i="7"/>
  <c r="J917" i="7"/>
  <c r="I872" i="7"/>
  <c r="I894" i="7"/>
  <c r="I853" i="7"/>
  <c r="I854" i="7"/>
  <c r="I875" i="7"/>
  <c r="I855" i="7"/>
  <c r="I876" i="7"/>
  <c r="I856" i="7"/>
  <c r="I877" i="7"/>
  <c r="I857" i="7"/>
  <c r="I878" i="7"/>
  <c r="I858" i="7"/>
  <c r="I879" i="7"/>
  <c r="I859" i="7"/>
  <c r="I880" i="7"/>
  <c r="I860" i="7"/>
  <c r="I881" i="7"/>
  <c r="I861" i="7"/>
  <c r="I882" i="7"/>
  <c r="I862" i="7"/>
  <c r="I883" i="7"/>
  <c r="I863" i="7"/>
  <c r="I884" i="7"/>
  <c r="I864" i="7"/>
  <c r="I885" i="7"/>
  <c r="I865" i="7"/>
  <c r="I886" i="7"/>
  <c r="I866" i="7"/>
  <c r="I887" i="7"/>
  <c r="I867" i="7"/>
  <c r="I888" i="7"/>
  <c r="I868" i="7"/>
  <c r="I889" i="7"/>
  <c r="I869" i="7"/>
  <c r="I890" i="7"/>
  <c r="I870" i="7"/>
  <c r="I891" i="7"/>
  <c r="I871" i="7"/>
  <c r="I892" i="7"/>
  <c r="I893" i="7"/>
  <c r="I896" i="7"/>
  <c r="I917" i="7"/>
  <c r="H872" i="7"/>
  <c r="H894" i="7"/>
  <c r="H853" i="7"/>
  <c r="H854" i="7"/>
  <c r="H875" i="7"/>
  <c r="H855" i="7"/>
  <c r="H876" i="7"/>
  <c r="H856" i="7"/>
  <c r="H877" i="7"/>
  <c r="H857" i="7"/>
  <c r="H878" i="7"/>
  <c r="H858" i="7"/>
  <c r="H879" i="7"/>
  <c r="H859" i="7"/>
  <c r="H880" i="7"/>
  <c r="H860" i="7"/>
  <c r="H881" i="7"/>
  <c r="H861" i="7"/>
  <c r="H882" i="7"/>
  <c r="H862" i="7"/>
  <c r="H883" i="7"/>
  <c r="H863" i="7"/>
  <c r="H884" i="7"/>
  <c r="H864" i="7"/>
  <c r="H885" i="7"/>
  <c r="H865" i="7"/>
  <c r="H886" i="7"/>
  <c r="H866" i="7"/>
  <c r="H887" i="7"/>
  <c r="H867" i="7"/>
  <c r="H888" i="7"/>
  <c r="H868" i="7"/>
  <c r="H889" i="7"/>
  <c r="H869" i="7"/>
  <c r="H890" i="7"/>
  <c r="H870" i="7"/>
  <c r="H891" i="7"/>
  <c r="H871" i="7"/>
  <c r="H892" i="7"/>
  <c r="H893" i="7"/>
  <c r="H896" i="7"/>
  <c r="H917" i="7"/>
  <c r="G872" i="7"/>
  <c r="G894" i="7"/>
  <c r="G853" i="7"/>
  <c r="G854" i="7"/>
  <c r="G875" i="7"/>
  <c r="G855" i="7"/>
  <c r="G876" i="7"/>
  <c r="G856" i="7"/>
  <c r="G877" i="7"/>
  <c r="G857" i="7"/>
  <c r="G878" i="7"/>
  <c r="G858" i="7"/>
  <c r="G879" i="7"/>
  <c r="G859" i="7"/>
  <c r="G880" i="7"/>
  <c r="G860" i="7"/>
  <c r="G881" i="7"/>
  <c r="G861" i="7"/>
  <c r="G882" i="7"/>
  <c r="G862" i="7"/>
  <c r="G883" i="7"/>
  <c r="G863" i="7"/>
  <c r="G884" i="7"/>
  <c r="G864" i="7"/>
  <c r="G885" i="7"/>
  <c r="G865" i="7"/>
  <c r="G886" i="7"/>
  <c r="G866" i="7"/>
  <c r="G887" i="7"/>
  <c r="G867" i="7"/>
  <c r="G888" i="7"/>
  <c r="G868" i="7"/>
  <c r="G889" i="7"/>
  <c r="G869" i="7"/>
  <c r="G890" i="7"/>
  <c r="G870" i="7"/>
  <c r="G891" i="7"/>
  <c r="G871" i="7"/>
  <c r="G892" i="7"/>
  <c r="G893" i="7"/>
  <c r="G896" i="7"/>
  <c r="G917" i="7"/>
  <c r="F872" i="7"/>
  <c r="F894" i="7"/>
  <c r="F853" i="7"/>
  <c r="F854" i="7"/>
  <c r="F875" i="7"/>
  <c r="F855" i="7"/>
  <c r="F876" i="7"/>
  <c r="F856" i="7"/>
  <c r="F877" i="7"/>
  <c r="F857" i="7"/>
  <c r="F878" i="7"/>
  <c r="F858" i="7"/>
  <c r="F879" i="7"/>
  <c r="F859" i="7"/>
  <c r="F880" i="7"/>
  <c r="F860" i="7"/>
  <c r="F881" i="7"/>
  <c r="F861" i="7"/>
  <c r="F882" i="7"/>
  <c r="F862" i="7"/>
  <c r="F883" i="7"/>
  <c r="F863" i="7"/>
  <c r="F884" i="7"/>
  <c r="F864" i="7"/>
  <c r="F885" i="7"/>
  <c r="F865" i="7"/>
  <c r="F886" i="7"/>
  <c r="F866" i="7"/>
  <c r="F887" i="7"/>
  <c r="F867" i="7"/>
  <c r="F888" i="7"/>
  <c r="F868" i="7"/>
  <c r="F889" i="7"/>
  <c r="F869" i="7"/>
  <c r="F890" i="7"/>
  <c r="F870" i="7"/>
  <c r="F891" i="7"/>
  <c r="F871" i="7"/>
  <c r="F892" i="7"/>
  <c r="F893" i="7"/>
  <c r="F896" i="7"/>
  <c r="F917" i="7"/>
  <c r="E872" i="7"/>
  <c r="E894" i="7"/>
  <c r="E853" i="7"/>
  <c r="E854" i="7"/>
  <c r="E875" i="7"/>
  <c r="E855" i="7"/>
  <c r="E876" i="7"/>
  <c r="E856" i="7"/>
  <c r="E877" i="7"/>
  <c r="E857" i="7"/>
  <c r="E878" i="7"/>
  <c r="E858" i="7"/>
  <c r="E879" i="7"/>
  <c r="E859" i="7"/>
  <c r="E880" i="7"/>
  <c r="E860" i="7"/>
  <c r="E881" i="7"/>
  <c r="E861" i="7"/>
  <c r="E882" i="7"/>
  <c r="E862" i="7"/>
  <c r="E883" i="7"/>
  <c r="E863" i="7"/>
  <c r="E884" i="7"/>
  <c r="E864" i="7"/>
  <c r="E885" i="7"/>
  <c r="E865" i="7"/>
  <c r="E886" i="7"/>
  <c r="E866" i="7"/>
  <c r="E887" i="7"/>
  <c r="E867" i="7"/>
  <c r="E888" i="7"/>
  <c r="E868" i="7"/>
  <c r="E889" i="7"/>
  <c r="E869" i="7"/>
  <c r="E890" i="7"/>
  <c r="E870" i="7"/>
  <c r="E891" i="7"/>
  <c r="E871" i="7"/>
  <c r="E892" i="7"/>
  <c r="E893" i="7"/>
  <c r="E896" i="7"/>
  <c r="E917" i="7"/>
  <c r="D872" i="7"/>
  <c r="D894" i="7"/>
  <c r="D853" i="7"/>
  <c r="D854" i="7"/>
  <c r="D875" i="7"/>
  <c r="D855" i="7"/>
  <c r="D876" i="7"/>
  <c r="D856" i="7"/>
  <c r="D877" i="7"/>
  <c r="D857" i="7"/>
  <c r="D878" i="7"/>
  <c r="D858" i="7"/>
  <c r="D879" i="7"/>
  <c r="D859" i="7"/>
  <c r="D880" i="7"/>
  <c r="D860" i="7"/>
  <c r="D881" i="7"/>
  <c r="D861" i="7"/>
  <c r="D882" i="7"/>
  <c r="D862" i="7"/>
  <c r="D883" i="7"/>
  <c r="D863" i="7"/>
  <c r="D884" i="7"/>
  <c r="D864" i="7"/>
  <c r="D885" i="7"/>
  <c r="D865" i="7"/>
  <c r="D886" i="7"/>
  <c r="D866" i="7"/>
  <c r="D887" i="7"/>
  <c r="D867" i="7"/>
  <c r="D888" i="7"/>
  <c r="D868" i="7"/>
  <c r="D889" i="7"/>
  <c r="D869" i="7"/>
  <c r="D890" i="7"/>
  <c r="D870" i="7"/>
  <c r="D891" i="7"/>
  <c r="D871" i="7"/>
  <c r="D892" i="7"/>
  <c r="D893" i="7"/>
  <c r="D896" i="7"/>
  <c r="D917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W872" i="4"/>
  <c r="W894" i="4"/>
  <c r="W853" i="4"/>
  <c r="W854" i="4"/>
  <c r="W875" i="4"/>
  <c r="W855" i="4"/>
  <c r="W876" i="4"/>
  <c r="W856" i="4"/>
  <c r="W877" i="4"/>
  <c r="W857" i="4"/>
  <c r="W878" i="4"/>
  <c r="W858" i="4"/>
  <c r="W879" i="4"/>
  <c r="W859" i="4"/>
  <c r="W880" i="4"/>
  <c r="W860" i="4"/>
  <c r="W881" i="4"/>
  <c r="W861" i="4"/>
  <c r="W882" i="4"/>
  <c r="W862" i="4"/>
  <c r="W883" i="4"/>
  <c r="W863" i="4"/>
  <c r="W884" i="4"/>
  <c r="W864" i="4"/>
  <c r="W885" i="4"/>
  <c r="W865" i="4"/>
  <c r="W886" i="4"/>
  <c r="W866" i="4"/>
  <c r="W887" i="4"/>
  <c r="W867" i="4"/>
  <c r="W888" i="4"/>
  <c r="W868" i="4"/>
  <c r="W889" i="4"/>
  <c r="W869" i="4"/>
  <c r="W890" i="4"/>
  <c r="W870" i="4"/>
  <c r="W891" i="4"/>
  <c r="W871" i="4"/>
  <c r="W892" i="4"/>
  <c r="W893" i="4"/>
  <c r="W896" i="4"/>
  <c r="W917" i="4"/>
  <c r="V872" i="4"/>
  <c r="V894" i="4"/>
  <c r="V853" i="4"/>
  <c r="V854" i="4"/>
  <c r="V875" i="4"/>
  <c r="V855" i="4"/>
  <c r="V876" i="4"/>
  <c r="V856" i="4"/>
  <c r="V877" i="4"/>
  <c r="V857" i="4"/>
  <c r="V878" i="4"/>
  <c r="V858" i="4"/>
  <c r="V879" i="4"/>
  <c r="V859" i="4"/>
  <c r="V880" i="4"/>
  <c r="V860" i="4"/>
  <c r="V881" i="4"/>
  <c r="V861" i="4"/>
  <c r="V882" i="4"/>
  <c r="V862" i="4"/>
  <c r="V883" i="4"/>
  <c r="V863" i="4"/>
  <c r="V884" i="4"/>
  <c r="V864" i="4"/>
  <c r="V885" i="4"/>
  <c r="V865" i="4"/>
  <c r="V886" i="4"/>
  <c r="V866" i="4"/>
  <c r="V887" i="4"/>
  <c r="V867" i="4"/>
  <c r="V888" i="4"/>
  <c r="V868" i="4"/>
  <c r="V889" i="4"/>
  <c r="V869" i="4"/>
  <c r="V890" i="4"/>
  <c r="V870" i="4"/>
  <c r="V891" i="4"/>
  <c r="V871" i="4"/>
  <c r="V892" i="4"/>
  <c r="V893" i="4"/>
  <c r="V896" i="4"/>
  <c r="V917" i="4"/>
  <c r="U872" i="4"/>
  <c r="U894" i="4"/>
  <c r="U853" i="4"/>
  <c r="U854" i="4"/>
  <c r="U875" i="4"/>
  <c r="U855" i="4"/>
  <c r="U876" i="4"/>
  <c r="U856" i="4"/>
  <c r="U877" i="4"/>
  <c r="U857" i="4"/>
  <c r="U878" i="4"/>
  <c r="U858" i="4"/>
  <c r="U879" i="4"/>
  <c r="U859" i="4"/>
  <c r="U880" i="4"/>
  <c r="U860" i="4"/>
  <c r="U881" i="4"/>
  <c r="U861" i="4"/>
  <c r="U882" i="4"/>
  <c r="U862" i="4"/>
  <c r="U883" i="4"/>
  <c r="U863" i="4"/>
  <c r="U884" i="4"/>
  <c r="U864" i="4"/>
  <c r="U885" i="4"/>
  <c r="U865" i="4"/>
  <c r="U886" i="4"/>
  <c r="U866" i="4"/>
  <c r="U887" i="4"/>
  <c r="U867" i="4"/>
  <c r="U888" i="4"/>
  <c r="U868" i="4"/>
  <c r="U889" i="4"/>
  <c r="U869" i="4"/>
  <c r="U890" i="4"/>
  <c r="U870" i="4"/>
  <c r="U891" i="4"/>
  <c r="U871" i="4"/>
  <c r="U892" i="4"/>
  <c r="U893" i="4"/>
  <c r="U896" i="4"/>
  <c r="U917" i="4"/>
  <c r="T872" i="4"/>
  <c r="T894" i="4"/>
  <c r="T853" i="4"/>
  <c r="T854" i="4"/>
  <c r="T875" i="4"/>
  <c r="T855" i="4"/>
  <c r="T876" i="4"/>
  <c r="T856" i="4"/>
  <c r="T877" i="4"/>
  <c r="T857" i="4"/>
  <c r="T878" i="4"/>
  <c r="T858" i="4"/>
  <c r="T879" i="4"/>
  <c r="T859" i="4"/>
  <c r="T880" i="4"/>
  <c r="T860" i="4"/>
  <c r="T881" i="4"/>
  <c r="T861" i="4"/>
  <c r="T882" i="4"/>
  <c r="T862" i="4"/>
  <c r="T883" i="4"/>
  <c r="T863" i="4"/>
  <c r="T884" i="4"/>
  <c r="T864" i="4"/>
  <c r="T885" i="4"/>
  <c r="T865" i="4"/>
  <c r="T886" i="4"/>
  <c r="T866" i="4"/>
  <c r="T887" i="4"/>
  <c r="T867" i="4"/>
  <c r="T888" i="4"/>
  <c r="T868" i="4"/>
  <c r="T889" i="4"/>
  <c r="T869" i="4"/>
  <c r="T890" i="4"/>
  <c r="T870" i="4"/>
  <c r="T891" i="4"/>
  <c r="T871" i="4"/>
  <c r="T892" i="4"/>
  <c r="T893" i="4"/>
  <c r="T896" i="4"/>
  <c r="T917" i="4"/>
  <c r="S872" i="4"/>
  <c r="S894" i="4"/>
  <c r="S853" i="4"/>
  <c r="S854" i="4"/>
  <c r="S875" i="4"/>
  <c r="S855" i="4"/>
  <c r="S876" i="4"/>
  <c r="S856" i="4"/>
  <c r="S877" i="4"/>
  <c r="S857" i="4"/>
  <c r="S878" i="4"/>
  <c r="S858" i="4"/>
  <c r="S879" i="4"/>
  <c r="S859" i="4"/>
  <c r="S880" i="4"/>
  <c r="S860" i="4"/>
  <c r="S881" i="4"/>
  <c r="S861" i="4"/>
  <c r="S882" i="4"/>
  <c r="S862" i="4"/>
  <c r="S883" i="4"/>
  <c r="S863" i="4"/>
  <c r="S884" i="4"/>
  <c r="S864" i="4"/>
  <c r="S885" i="4"/>
  <c r="S865" i="4"/>
  <c r="S886" i="4"/>
  <c r="S866" i="4"/>
  <c r="S887" i="4"/>
  <c r="S867" i="4"/>
  <c r="S888" i="4"/>
  <c r="S868" i="4"/>
  <c r="S889" i="4"/>
  <c r="S869" i="4"/>
  <c r="S890" i="4"/>
  <c r="S870" i="4"/>
  <c r="S891" i="4"/>
  <c r="S871" i="4"/>
  <c r="S892" i="4"/>
  <c r="S893" i="4"/>
  <c r="S896" i="4"/>
  <c r="S917" i="4"/>
  <c r="R872" i="4"/>
  <c r="R894" i="4"/>
  <c r="R853" i="4"/>
  <c r="R854" i="4"/>
  <c r="R875" i="4"/>
  <c r="R855" i="4"/>
  <c r="R876" i="4"/>
  <c r="R856" i="4"/>
  <c r="R877" i="4"/>
  <c r="R857" i="4"/>
  <c r="R878" i="4"/>
  <c r="R858" i="4"/>
  <c r="R879" i="4"/>
  <c r="R859" i="4"/>
  <c r="R880" i="4"/>
  <c r="R860" i="4"/>
  <c r="R881" i="4"/>
  <c r="R861" i="4"/>
  <c r="R882" i="4"/>
  <c r="R862" i="4"/>
  <c r="R883" i="4"/>
  <c r="R863" i="4"/>
  <c r="R884" i="4"/>
  <c r="R864" i="4"/>
  <c r="R885" i="4"/>
  <c r="R865" i="4"/>
  <c r="R886" i="4"/>
  <c r="R866" i="4"/>
  <c r="R887" i="4"/>
  <c r="R867" i="4"/>
  <c r="R888" i="4"/>
  <c r="R868" i="4"/>
  <c r="R889" i="4"/>
  <c r="R869" i="4"/>
  <c r="R890" i="4"/>
  <c r="R870" i="4"/>
  <c r="R891" i="4"/>
  <c r="R871" i="4"/>
  <c r="R892" i="4"/>
  <c r="R893" i="4"/>
  <c r="R896" i="4"/>
  <c r="R917" i="4"/>
  <c r="Q872" i="4"/>
  <c r="Q894" i="4"/>
  <c r="Q853" i="4"/>
  <c r="Q854" i="4"/>
  <c r="Q875" i="4"/>
  <c r="Q855" i="4"/>
  <c r="Q876" i="4"/>
  <c r="Q856" i="4"/>
  <c r="Q877" i="4"/>
  <c r="Q857" i="4"/>
  <c r="Q878" i="4"/>
  <c r="Q858" i="4"/>
  <c r="Q879" i="4"/>
  <c r="Q859" i="4"/>
  <c r="Q880" i="4"/>
  <c r="Q860" i="4"/>
  <c r="Q881" i="4"/>
  <c r="Q861" i="4"/>
  <c r="Q882" i="4"/>
  <c r="Q862" i="4"/>
  <c r="Q883" i="4"/>
  <c r="Q863" i="4"/>
  <c r="Q884" i="4"/>
  <c r="Q864" i="4"/>
  <c r="Q885" i="4"/>
  <c r="Q865" i="4"/>
  <c r="Q886" i="4"/>
  <c r="Q866" i="4"/>
  <c r="Q887" i="4"/>
  <c r="Q867" i="4"/>
  <c r="Q888" i="4"/>
  <c r="Q868" i="4"/>
  <c r="Q889" i="4"/>
  <c r="Q869" i="4"/>
  <c r="Q890" i="4"/>
  <c r="Q870" i="4"/>
  <c r="Q891" i="4"/>
  <c r="Q871" i="4"/>
  <c r="Q892" i="4"/>
  <c r="Q893" i="4"/>
  <c r="Q896" i="4"/>
  <c r="Q917" i="4"/>
  <c r="P872" i="4"/>
  <c r="P894" i="4"/>
  <c r="P853" i="4"/>
  <c r="P854" i="4"/>
  <c r="P875" i="4"/>
  <c r="P855" i="4"/>
  <c r="P876" i="4"/>
  <c r="P856" i="4"/>
  <c r="P877" i="4"/>
  <c r="P857" i="4"/>
  <c r="P878" i="4"/>
  <c r="P858" i="4"/>
  <c r="P879" i="4"/>
  <c r="P859" i="4"/>
  <c r="P880" i="4"/>
  <c r="P860" i="4"/>
  <c r="P881" i="4"/>
  <c r="P861" i="4"/>
  <c r="P882" i="4"/>
  <c r="P862" i="4"/>
  <c r="P883" i="4"/>
  <c r="P863" i="4"/>
  <c r="P884" i="4"/>
  <c r="P864" i="4"/>
  <c r="P885" i="4"/>
  <c r="P865" i="4"/>
  <c r="P886" i="4"/>
  <c r="P866" i="4"/>
  <c r="P887" i="4"/>
  <c r="P867" i="4"/>
  <c r="P888" i="4"/>
  <c r="P868" i="4"/>
  <c r="P889" i="4"/>
  <c r="P869" i="4"/>
  <c r="P890" i="4"/>
  <c r="P870" i="4"/>
  <c r="P891" i="4"/>
  <c r="P871" i="4"/>
  <c r="P892" i="4"/>
  <c r="P893" i="4"/>
  <c r="P896" i="4"/>
  <c r="P917" i="4"/>
  <c r="O872" i="4"/>
  <c r="O894" i="4"/>
  <c r="O853" i="4"/>
  <c r="O854" i="4"/>
  <c r="O875" i="4"/>
  <c r="O855" i="4"/>
  <c r="O876" i="4"/>
  <c r="O856" i="4"/>
  <c r="O877" i="4"/>
  <c r="O857" i="4"/>
  <c r="O878" i="4"/>
  <c r="O858" i="4"/>
  <c r="O879" i="4"/>
  <c r="O859" i="4"/>
  <c r="O880" i="4"/>
  <c r="O860" i="4"/>
  <c r="O881" i="4"/>
  <c r="O861" i="4"/>
  <c r="O882" i="4"/>
  <c r="O862" i="4"/>
  <c r="O883" i="4"/>
  <c r="O863" i="4"/>
  <c r="O884" i="4"/>
  <c r="O864" i="4"/>
  <c r="O885" i="4"/>
  <c r="O865" i="4"/>
  <c r="O886" i="4"/>
  <c r="O866" i="4"/>
  <c r="O887" i="4"/>
  <c r="O867" i="4"/>
  <c r="O888" i="4"/>
  <c r="O868" i="4"/>
  <c r="O889" i="4"/>
  <c r="O869" i="4"/>
  <c r="O890" i="4"/>
  <c r="O870" i="4"/>
  <c r="O891" i="4"/>
  <c r="O871" i="4"/>
  <c r="O892" i="4"/>
  <c r="O893" i="4"/>
  <c r="O896" i="4"/>
  <c r="O917" i="4"/>
  <c r="N872" i="4"/>
  <c r="N894" i="4"/>
  <c r="N853" i="4"/>
  <c r="N854" i="4"/>
  <c r="N875" i="4"/>
  <c r="N855" i="4"/>
  <c r="N876" i="4"/>
  <c r="N856" i="4"/>
  <c r="N877" i="4"/>
  <c r="N857" i="4"/>
  <c r="N878" i="4"/>
  <c r="N858" i="4"/>
  <c r="N879" i="4"/>
  <c r="N859" i="4"/>
  <c r="N880" i="4"/>
  <c r="N860" i="4"/>
  <c r="N881" i="4"/>
  <c r="N861" i="4"/>
  <c r="N882" i="4"/>
  <c r="N862" i="4"/>
  <c r="N883" i="4"/>
  <c r="N863" i="4"/>
  <c r="N884" i="4"/>
  <c r="N864" i="4"/>
  <c r="N885" i="4"/>
  <c r="N865" i="4"/>
  <c r="N886" i="4"/>
  <c r="N866" i="4"/>
  <c r="N887" i="4"/>
  <c r="N867" i="4"/>
  <c r="N888" i="4"/>
  <c r="N868" i="4"/>
  <c r="N889" i="4"/>
  <c r="N869" i="4"/>
  <c r="N890" i="4"/>
  <c r="N870" i="4"/>
  <c r="N891" i="4"/>
  <c r="N871" i="4"/>
  <c r="N892" i="4"/>
  <c r="N893" i="4"/>
  <c r="N896" i="4"/>
  <c r="N917" i="4"/>
  <c r="M872" i="4"/>
  <c r="M894" i="4"/>
  <c r="M853" i="4"/>
  <c r="M854" i="4"/>
  <c r="M875" i="4"/>
  <c r="M855" i="4"/>
  <c r="M876" i="4"/>
  <c r="M856" i="4"/>
  <c r="M877" i="4"/>
  <c r="M857" i="4"/>
  <c r="M878" i="4"/>
  <c r="M858" i="4"/>
  <c r="M879" i="4"/>
  <c r="M859" i="4"/>
  <c r="M880" i="4"/>
  <c r="M860" i="4"/>
  <c r="M881" i="4"/>
  <c r="M861" i="4"/>
  <c r="M882" i="4"/>
  <c r="M862" i="4"/>
  <c r="M883" i="4"/>
  <c r="M863" i="4"/>
  <c r="M884" i="4"/>
  <c r="M864" i="4"/>
  <c r="M885" i="4"/>
  <c r="M865" i="4"/>
  <c r="M886" i="4"/>
  <c r="M866" i="4"/>
  <c r="M887" i="4"/>
  <c r="M867" i="4"/>
  <c r="M888" i="4"/>
  <c r="M868" i="4"/>
  <c r="M889" i="4"/>
  <c r="M869" i="4"/>
  <c r="M890" i="4"/>
  <c r="M870" i="4"/>
  <c r="M891" i="4"/>
  <c r="M871" i="4"/>
  <c r="M892" i="4"/>
  <c r="M893" i="4"/>
  <c r="M896" i="4"/>
  <c r="M917" i="4"/>
  <c r="L872" i="4"/>
  <c r="L894" i="4"/>
  <c r="L853" i="4"/>
  <c r="L854" i="4"/>
  <c r="L875" i="4"/>
  <c r="L855" i="4"/>
  <c r="L876" i="4"/>
  <c r="L856" i="4"/>
  <c r="L877" i="4"/>
  <c r="L857" i="4"/>
  <c r="L878" i="4"/>
  <c r="L858" i="4"/>
  <c r="L879" i="4"/>
  <c r="L859" i="4"/>
  <c r="L880" i="4"/>
  <c r="L860" i="4"/>
  <c r="L881" i="4"/>
  <c r="L861" i="4"/>
  <c r="L882" i="4"/>
  <c r="L862" i="4"/>
  <c r="L883" i="4"/>
  <c r="L863" i="4"/>
  <c r="L884" i="4"/>
  <c r="L864" i="4"/>
  <c r="L885" i="4"/>
  <c r="L865" i="4"/>
  <c r="L886" i="4"/>
  <c r="L866" i="4"/>
  <c r="L887" i="4"/>
  <c r="L867" i="4"/>
  <c r="L888" i="4"/>
  <c r="L868" i="4"/>
  <c r="L889" i="4"/>
  <c r="L869" i="4"/>
  <c r="L890" i="4"/>
  <c r="L870" i="4"/>
  <c r="L891" i="4"/>
  <c r="L871" i="4"/>
  <c r="L892" i="4"/>
  <c r="L893" i="4"/>
  <c r="L896" i="4"/>
  <c r="L917" i="4"/>
  <c r="K872" i="4"/>
  <c r="K894" i="4"/>
  <c r="K853" i="4"/>
  <c r="K854" i="4"/>
  <c r="K875" i="4"/>
  <c r="K855" i="4"/>
  <c r="K876" i="4"/>
  <c r="K856" i="4"/>
  <c r="K877" i="4"/>
  <c r="K857" i="4"/>
  <c r="K878" i="4"/>
  <c r="K858" i="4"/>
  <c r="K879" i="4"/>
  <c r="K859" i="4"/>
  <c r="K880" i="4"/>
  <c r="K860" i="4"/>
  <c r="K881" i="4"/>
  <c r="K861" i="4"/>
  <c r="K882" i="4"/>
  <c r="K862" i="4"/>
  <c r="K883" i="4"/>
  <c r="K863" i="4"/>
  <c r="K884" i="4"/>
  <c r="K864" i="4"/>
  <c r="K885" i="4"/>
  <c r="K865" i="4"/>
  <c r="K886" i="4"/>
  <c r="K866" i="4"/>
  <c r="K887" i="4"/>
  <c r="K867" i="4"/>
  <c r="K888" i="4"/>
  <c r="K868" i="4"/>
  <c r="K889" i="4"/>
  <c r="K869" i="4"/>
  <c r="K890" i="4"/>
  <c r="K870" i="4"/>
  <c r="K891" i="4"/>
  <c r="K871" i="4"/>
  <c r="K892" i="4"/>
  <c r="K893" i="4"/>
  <c r="K896" i="4"/>
  <c r="K917" i="4"/>
  <c r="J872" i="4"/>
  <c r="J894" i="4"/>
  <c r="J853" i="4"/>
  <c r="J854" i="4"/>
  <c r="J875" i="4"/>
  <c r="J855" i="4"/>
  <c r="J876" i="4"/>
  <c r="J856" i="4"/>
  <c r="J877" i="4"/>
  <c r="J857" i="4"/>
  <c r="J878" i="4"/>
  <c r="J858" i="4"/>
  <c r="J879" i="4"/>
  <c r="J859" i="4"/>
  <c r="J880" i="4"/>
  <c r="J860" i="4"/>
  <c r="J881" i="4"/>
  <c r="J861" i="4"/>
  <c r="J882" i="4"/>
  <c r="J862" i="4"/>
  <c r="J883" i="4"/>
  <c r="J863" i="4"/>
  <c r="J884" i="4"/>
  <c r="J864" i="4"/>
  <c r="J885" i="4"/>
  <c r="J865" i="4"/>
  <c r="J886" i="4"/>
  <c r="J866" i="4"/>
  <c r="J887" i="4"/>
  <c r="J867" i="4"/>
  <c r="J888" i="4"/>
  <c r="J868" i="4"/>
  <c r="J889" i="4"/>
  <c r="J869" i="4"/>
  <c r="J890" i="4"/>
  <c r="J870" i="4"/>
  <c r="J891" i="4"/>
  <c r="J871" i="4"/>
  <c r="J892" i="4"/>
  <c r="J893" i="4"/>
  <c r="J896" i="4"/>
  <c r="J917" i="4"/>
  <c r="I872" i="4"/>
  <c r="I894" i="4"/>
  <c r="I853" i="4"/>
  <c r="I854" i="4"/>
  <c r="I875" i="4"/>
  <c r="I855" i="4"/>
  <c r="I876" i="4"/>
  <c r="I856" i="4"/>
  <c r="I877" i="4"/>
  <c r="I857" i="4"/>
  <c r="I878" i="4"/>
  <c r="I858" i="4"/>
  <c r="I879" i="4"/>
  <c r="I859" i="4"/>
  <c r="I880" i="4"/>
  <c r="I860" i="4"/>
  <c r="I881" i="4"/>
  <c r="I861" i="4"/>
  <c r="I882" i="4"/>
  <c r="I862" i="4"/>
  <c r="I883" i="4"/>
  <c r="I863" i="4"/>
  <c r="I884" i="4"/>
  <c r="I864" i="4"/>
  <c r="I885" i="4"/>
  <c r="I865" i="4"/>
  <c r="I886" i="4"/>
  <c r="I866" i="4"/>
  <c r="I887" i="4"/>
  <c r="I867" i="4"/>
  <c r="I888" i="4"/>
  <c r="I868" i="4"/>
  <c r="I889" i="4"/>
  <c r="I869" i="4"/>
  <c r="I890" i="4"/>
  <c r="I870" i="4"/>
  <c r="I891" i="4"/>
  <c r="I871" i="4"/>
  <c r="I892" i="4"/>
  <c r="I893" i="4"/>
  <c r="I896" i="4"/>
  <c r="I917" i="4"/>
  <c r="H872" i="4"/>
  <c r="H894" i="4"/>
  <c r="H853" i="4"/>
  <c r="H854" i="4"/>
  <c r="H875" i="4"/>
  <c r="H855" i="4"/>
  <c r="H876" i="4"/>
  <c r="H856" i="4"/>
  <c r="H877" i="4"/>
  <c r="H857" i="4"/>
  <c r="H878" i="4"/>
  <c r="H858" i="4"/>
  <c r="H879" i="4"/>
  <c r="H859" i="4"/>
  <c r="H880" i="4"/>
  <c r="H860" i="4"/>
  <c r="H881" i="4"/>
  <c r="H861" i="4"/>
  <c r="H882" i="4"/>
  <c r="H862" i="4"/>
  <c r="H883" i="4"/>
  <c r="H863" i="4"/>
  <c r="H884" i="4"/>
  <c r="H864" i="4"/>
  <c r="H885" i="4"/>
  <c r="H865" i="4"/>
  <c r="H886" i="4"/>
  <c r="H866" i="4"/>
  <c r="H887" i="4"/>
  <c r="H867" i="4"/>
  <c r="H888" i="4"/>
  <c r="H868" i="4"/>
  <c r="H889" i="4"/>
  <c r="H869" i="4"/>
  <c r="H890" i="4"/>
  <c r="H870" i="4"/>
  <c r="H891" i="4"/>
  <c r="H871" i="4"/>
  <c r="H892" i="4"/>
  <c r="H893" i="4"/>
  <c r="H896" i="4"/>
  <c r="H917" i="4"/>
  <c r="G872" i="4"/>
  <c r="G894" i="4"/>
  <c r="G853" i="4"/>
  <c r="G854" i="4"/>
  <c r="G875" i="4"/>
  <c r="G855" i="4"/>
  <c r="G876" i="4"/>
  <c r="G856" i="4"/>
  <c r="G877" i="4"/>
  <c r="G857" i="4"/>
  <c r="G878" i="4"/>
  <c r="G858" i="4"/>
  <c r="G879" i="4"/>
  <c r="G859" i="4"/>
  <c r="G880" i="4"/>
  <c r="G860" i="4"/>
  <c r="G881" i="4"/>
  <c r="G861" i="4"/>
  <c r="G882" i="4"/>
  <c r="G862" i="4"/>
  <c r="G883" i="4"/>
  <c r="G863" i="4"/>
  <c r="G884" i="4"/>
  <c r="G864" i="4"/>
  <c r="G885" i="4"/>
  <c r="G865" i="4"/>
  <c r="G886" i="4"/>
  <c r="G866" i="4"/>
  <c r="G887" i="4"/>
  <c r="G867" i="4"/>
  <c r="G888" i="4"/>
  <c r="G868" i="4"/>
  <c r="G889" i="4"/>
  <c r="G869" i="4"/>
  <c r="G890" i="4"/>
  <c r="G870" i="4"/>
  <c r="G891" i="4"/>
  <c r="G871" i="4"/>
  <c r="G892" i="4"/>
  <c r="G893" i="4"/>
  <c r="G896" i="4"/>
  <c r="G917" i="4"/>
  <c r="F872" i="4"/>
  <c r="F894" i="4"/>
  <c r="F853" i="4"/>
  <c r="F854" i="4"/>
  <c r="F875" i="4"/>
  <c r="F855" i="4"/>
  <c r="F876" i="4"/>
  <c r="F856" i="4"/>
  <c r="F877" i="4"/>
  <c r="F857" i="4"/>
  <c r="F878" i="4"/>
  <c r="F858" i="4"/>
  <c r="F879" i="4"/>
  <c r="F859" i="4"/>
  <c r="F880" i="4"/>
  <c r="F860" i="4"/>
  <c r="F881" i="4"/>
  <c r="F861" i="4"/>
  <c r="F882" i="4"/>
  <c r="F862" i="4"/>
  <c r="F883" i="4"/>
  <c r="F863" i="4"/>
  <c r="F884" i="4"/>
  <c r="F864" i="4"/>
  <c r="F885" i="4"/>
  <c r="F865" i="4"/>
  <c r="F886" i="4"/>
  <c r="F866" i="4"/>
  <c r="F887" i="4"/>
  <c r="F867" i="4"/>
  <c r="F888" i="4"/>
  <c r="F868" i="4"/>
  <c r="F889" i="4"/>
  <c r="F869" i="4"/>
  <c r="F890" i="4"/>
  <c r="F870" i="4"/>
  <c r="F891" i="4"/>
  <c r="F871" i="4"/>
  <c r="F892" i="4"/>
  <c r="F893" i="4"/>
  <c r="F896" i="4"/>
  <c r="F917" i="4"/>
  <c r="E872" i="4"/>
  <c r="E894" i="4"/>
  <c r="E853" i="4"/>
  <c r="E854" i="4"/>
  <c r="E875" i="4"/>
  <c r="E855" i="4"/>
  <c r="E876" i="4"/>
  <c r="E856" i="4"/>
  <c r="E877" i="4"/>
  <c r="E857" i="4"/>
  <c r="E878" i="4"/>
  <c r="E858" i="4"/>
  <c r="E879" i="4"/>
  <c r="E859" i="4"/>
  <c r="E880" i="4"/>
  <c r="E860" i="4"/>
  <c r="E881" i="4"/>
  <c r="E861" i="4"/>
  <c r="E882" i="4"/>
  <c r="E862" i="4"/>
  <c r="E883" i="4"/>
  <c r="E863" i="4"/>
  <c r="E884" i="4"/>
  <c r="E864" i="4"/>
  <c r="E885" i="4"/>
  <c r="E865" i="4"/>
  <c r="E886" i="4"/>
  <c r="E866" i="4"/>
  <c r="E887" i="4"/>
  <c r="E867" i="4"/>
  <c r="E888" i="4"/>
  <c r="E868" i="4"/>
  <c r="E889" i="4"/>
  <c r="E869" i="4"/>
  <c r="E890" i="4"/>
  <c r="E870" i="4"/>
  <c r="E891" i="4"/>
  <c r="E871" i="4"/>
  <c r="E892" i="4"/>
  <c r="E893" i="4"/>
  <c r="E896" i="4"/>
  <c r="E917" i="4"/>
  <c r="D872" i="4"/>
  <c r="D894" i="4"/>
  <c r="D853" i="4"/>
  <c r="D854" i="4"/>
  <c r="D875" i="4"/>
  <c r="D855" i="4"/>
  <c r="D876" i="4"/>
  <c r="D856" i="4"/>
  <c r="D877" i="4"/>
  <c r="D857" i="4"/>
  <c r="D878" i="4"/>
  <c r="D858" i="4"/>
  <c r="D879" i="4"/>
  <c r="D859" i="4"/>
  <c r="D880" i="4"/>
  <c r="D860" i="4"/>
  <c r="D881" i="4"/>
  <c r="D861" i="4"/>
  <c r="D882" i="4"/>
  <c r="D862" i="4"/>
  <c r="D883" i="4"/>
  <c r="D863" i="4"/>
  <c r="D884" i="4"/>
  <c r="D864" i="4"/>
  <c r="D885" i="4"/>
  <c r="D865" i="4"/>
  <c r="D886" i="4"/>
  <c r="D866" i="4"/>
  <c r="D887" i="4"/>
  <c r="D867" i="4"/>
  <c r="D888" i="4"/>
  <c r="D868" i="4"/>
  <c r="D889" i="4"/>
  <c r="D869" i="4"/>
  <c r="D890" i="4"/>
  <c r="D870" i="4"/>
  <c r="D891" i="4"/>
  <c r="D871" i="4"/>
  <c r="D892" i="4"/>
  <c r="D893" i="4"/>
  <c r="D896" i="4"/>
  <c r="D917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W913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W905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D903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W901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D854" i="1"/>
  <c r="D855" i="1"/>
  <c r="D876" i="1"/>
  <c r="D853" i="1"/>
  <c r="D875" i="1"/>
  <c r="D856" i="1"/>
  <c r="D877" i="1"/>
  <c r="D857" i="1"/>
  <c r="D878" i="1"/>
  <c r="D858" i="1"/>
  <c r="D879" i="1"/>
  <c r="D859" i="1"/>
  <c r="D880" i="1"/>
  <c r="D860" i="1"/>
  <c r="D881" i="1"/>
  <c r="D861" i="1"/>
  <c r="D882" i="1"/>
  <c r="D862" i="1"/>
  <c r="D883" i="1"/>
  <c r="D863" i="1"/>
  <c r="D884" i="1"/>
  <c r="D864" i="1"/>
  <c r="D885" i="1"/>
  <c r="D865" i="1"/>
  <c r="D886" i="1"/>
  <c r="D866" i="1"/>
  <c r="D887" i="1"/>
  <c r="D867" i="1"/>
  <c r="D888" i="1"/>
  <c r="D868" i="1"/>
  <c r="D889" i="1"/>
  <c r="D869" i="1"/>
  <c r="D890" i="1"/>
  <c r="D870" i="1"/>
  <c r="D891" i="1"/>
  <c r="D871" i="1"/>
  <c r="D892" i="1"/>
  <c r="D872" i="1"/>
  <c r="D893" i="1"/>
  <c r="D894" i="1"/>
  <c r="D896" i="1"/>
  <c r="D899" i="1"/>
  <c r="E854" i="1"/>
  <c r="E855" i="1"/>
  <c r="E876" i="1"/>
  <c r="E853" i="1"/>
  <c r="E875" i="1"/>
  <c r="E856" i="1"/>
  <c r="E877" i="1"/>
  <c r="E857" i="1"/>
  <c r="E878" i="1"/>
  <c r="E858" i="1"/>
  <c r="E879" i="1"/>
  <c r="E859" i="1"/>
  <c r="E880" i="1"/>
  <c r="E860" i="1"/>
  <c r="E881" i="1"/>
  <c r="E861" i="1"/>
  <c r="E882" i="1"/>
  <c r="E862" i="1"/>
  <c r="E883" i="1"/>
  <c r="E863" i="1"/>
  <c r="E884" i="1"/>
  <c r="E864" i="1"/>
  <c r="E885" i="1"/>
  <c r="E865" i="1"/>
  <c r="E886" i="1"/>
  <c r="E866" i="1"/>
  <c r="E887" i="1"/>
  <c r="E867" i="1"/>
  <c r="E888" i="1"/>
  <c r="E868" i="1"/>
  <c r="E889" i="1"/>
  <c r="E869" i="1"/>
  <c r="E890" i="1"/>
  <c r="E870" i="1"/>
  <c r="E891" i="1"/>
  <c r="E871" i="1"/>
  <c r="E892" i="1"/>
  <c r="E872" i="1"/>
  <c r="E893" i="1"/>
  <c r="E894" i="1"/>
  <c r="E896" i="1"/>
  <c r="E899" i="1"/>
  <c r="F854" i="1"/>
  <c r="F855" i="1"/>
  <c r="F876" i="1"/>
  <c r="F853" i="1"/>
  <c r="F875" i="1"/>
  <c r="F856" i="1"/>
  <c r="F877" i="1"/>
  <c r="F857" i="1"/>
  <c r="F878" i="1"/>
  <c r="F858" i="1"/>
  <c r="F879" i="1"/>
  <c r="F859" i="1"/>
  <c r="F880" i="1"/>
  <c r="F860" i="1"/>
  <c r="F881" i="1"/>
  <c r="F861" i="1"/>
  <c r="F882" i="1"/>
  <c r="F862" i="1"/>
  <c r="F883" i="1"/>
  <c r="F863" i="1"/>
  <c r="F884" i="1"/>
  <c r="F864" i="1"/>
  <c r="F885" i="1"/>
  <c r="F865" i="1"/>
  <c r="F886" i="1"/>
  <c r="F866" i="1"/>
  <c r="F887" i="1"/>
  <c r="F867" i="1"/>
  <c r="F888" i="1"/>
  <c r="F868" i="1"/>
  <c r="F889" i="1"/>
  <c r="F869" i="1"/>
  <c r="F890" i="1"/>
  <c r="F870" i="1"/>
  <c r="F891" i="1"/>
  <c r="F871" i="1"/>
  <c r="F892" i="1"/>
  <c r="F872" i="1"/>
  <c r="F893" i="1"/>
  <c r="F894" i="1"/>
  <c r="F896" i="1"/>
  <c r="F899" i="1"/>
  <c r="G854" i="1"/>
  <c r="G855" i="1"/>
  <c r="G876" i="1"/>
  <c r="G853" i="1"/>
  <c r="G875" i="1"/>
  <c r="G856" i="1"/>
  <c r="G877" i="1"/>
  <c r="G857" i="1"/>
  <c r="G878" i="1"/>
  <c r="G858" i="1"/>
  <c r="G879" i="1"/>
  <c r="G859" i="1"/>
  <c r="G880" i="1"/>
  <c r="G860" i="1"/>
  <c r="G881" i="1"/>
  <c r="G861" i="1"/>
  <c r="G882" i="1"/>
  <c r="G862" i="1"/>
  <c r="G883" i="1"/>
  <c r="G863" i="1"/>
  <c r="G884" i="1"/>
  <c r="G864" i="1"/>
  <c r="G885" i="1"/>
  <c r="G865" i="1"/>
  <c r="G886" i="1"/>
  <c r="G866" i="1"/>
  <c r="G887" i="1"/>
  <c r="G867" i="1"/>
  <c r="G888" i="1"/>
  <c r="G868" i="1"/>
  <c r="G889" i="1"/>
  <c r="G869" i="1"/>
  <c r="G890" i="1"/>
  <c r="G870" i="1"/>
  <c r="G891" i="1"/>
  <c r="G871" i="1"/>
  <c r="G892" i="1"/>
  <c r="G872" i="1"/>
  <c r="G893" i="1"/>
  <c r="G894" i="1"/>
  <c r="G896" i="1"/>
  <c r="G899" i="1"/>
  <c r="H854" i="1"/>
  <c r="H855" i="1"/>
  <c r="H876" i="1"/>
  <c r="H853" i="1"/>
  <c r="H875" i="1"/>
  <c r="H856" i="1"/>
  <c r="H877" i="1"/>
  <c r="H857" i="1"/>
  <c r="H878" i="1"/>
  <c r="H858" i="1"/>
  <c r="H879" i="1"/>
  <c r="H859" i="1"/>
  <c r="H880" i="1"/>
  <c r="H860" i="1"/>
  <c r="H881" i="1"/>
  <c r="H861" i="1"/>
  <c r="H882" i="1"/>
  <c r="H862" i="1"/>
  <c r="H883" i="1"/>
  <c r="H863" i="1"/>
  <c r="H884" i="1"/>
  <c r="H864" i="1"/>
  <c r="H885" i="1"/>
  <c r="H865" i="1"/>
  <c r="H886" i="1"/>
  <c r="H866" i="1"/>
  <c r="H887" i="1"/>
  <c r="H867" i="1"/>
  <c r="H888" i="1"/>
  <c r="H868" i="1"/>
  <c r="H889" i="1"/>
  <c r="H869" i="1"/>
  <c r="H890" i="1"/>
  <c r="H870" i="1"/>
  <c r="H891" i="1"/>
  <c r="H871" i="1"/>
  <c r="H892" i="1"/>
  <c r="H872" i="1"/>
  <c r="H893" i="1"/>
  <c r="H894" i="1"/>
  <c r="H896" i="1"/>
  <c r="H899" i="1"/>
  <c r="I854" i="1"/>
  <c r="I855" i="1"/>
  <c r="I876" i="1"/>
  <c r="I853" i="1"/>
  <c r="I875" i="1"/>
  <c r="I856" i="1"/>
  <c r="I877" i="1"/>
  <c r="I857" i="1"/>
  <c r="I878" i="1"/>
  <c r="I858" i="1"/>
  <c r="I879" i="1"/>
  <c r="I859" i="1"/>
  <c r="I880" i="1"/>
  <c r="I860" i="1"/>
  <c r="I881" i="1"/>
  <c r="I861" i="1"/>
  <c r="I882" i="1"/>
  <c r="I862" i="1"/>
  <c r="I883" i="1"/>
  <c r="I863" i="1"/>
  <c r="I884" i="1"/>
  <c r="I864" i="1"/>
  <c r="I885" i="1"/>
  <c r="I865" i="1"/>
  <c r="I886" i="1"/>
  <c r="I866" i="1"/>
  <c r="I887" i="1"/>
  <c r="I867" i="1"/>
  <c r="I888" i="1"/>
  <c r="I868" i="1"/>
  <c r="I889" i="1"/>
  <c r="I869" i="1"/>
  <c r="I890" i="1"/>
  <c r="I870" i="1"/>
  <c r="I891" i="1"/>
  <c r="I871" i="1"/>
  <c r="I892" i="1"/>
  <c r="I872" i="1"/>
  <c r="I893" i="1"/>
  <c r="I894" i="1"/>
  <c r="I896" i="1"/>
  <c r="I899" i="1"/>
  <c r="J854" i="1"/>
  <c r="J855" i="1"/>
  <c r="J876" i="1"/>
  <c r="J853" i="1"/>
  <c r="J875" i="1"/>
  <c r="J856" i="1"/>
  <c r="J877" i="1"/>
  <c r="J857" i="1"/>
  <c r="J878" i="1"/>
  <c r="J858" i="1"/>
  <c r="J879" i="1"/>
  <c r="J859" i="1"/>
  <c r="J880" i="1"/>
  <c r="J860" i="1"/>
  <c r="J881" i="1"/>
  <c r="J861" i="1"/>
  <c r="J882" i="1"/>
  <c r="J862" i="1"/>
  <c r="J883" i="1"/>
  <c r="J863" i="1"/>
  <c r="J884" i="1"/>
  <c r="J864" i="1"/>
  <c r="J885" i="1"/>
  <c r="J865" i="1"/>
  <c r="J886" i="1"/>
  <c r="J866" i="1"/>
  <c r="J887" i="1"/>
  <c r="J867" i="1"/>
  <c r="J888" i="1"/>
  <c r="J868" i="1"/>
  <c r="J889" i="1"/>
  <c r="J869" i="1"/>
  <c r="J890" i="1"/>
  <c r="J870" i="1"/>
  <c r="J891" i="1"/>
  <c r="J871" i="1"/>
  <c r="J892" i="1"/>
  <c r="J872" i="1"/>
  <c r="J893" i="1"/>
  <c r="J894" i="1"/>
  <c r="J896" i="1"/>
  <c r="J899" i="1"/>
  <c r="K854" i="1"/>
  <c r="K855" i="1"/>
  <c r="K876" i="1"/>
  <c r="K853" i="1"/>
  <c r="K875" i="1"/>
  <c r="K856" i="1"/>
  <c r="K877" i="1"/>
  <c r="K857" i="1"/>
  <c r="K878" i="1"/>
  <c r="K858" i="1"/>
  <c r="K879" i="1"/>
  <c r="K859" i="1"/>
  <c r="K880" i="1"/>
  <c r="K860" i="1"/>
  <c r="K881" i="1"/>
  <c r="K861" i="1"/>
  <c r="K882" i="1"/>
  <c r="K862" i="1"/>
  <c r="K883" i="1"/>
  <c r="K863" i="1"/>
  <c r="K884" i="1"/>
  <c r="K864" i="1"/>
  <c r="K885" i="1"/>
  <c r="K865" i="1"/>
  <c r="K886" i="1"/>
  <c r="K866" i="1"/>
  <c r="K887" i="1"/>
  <c r="K867" i="1"/>
  <c r="K888" i="1"/>
  <c r="K868" i="1"/>
  <c r="K889" i="1"/>
  <c r="K869" i="1"/>
  <c r="K890" i="1"/>
  <c r="K870" i="1"/>
  <c r="K891" i="1"/>
  <c r="K871" i="1"/>
  <c r="K892" i="1"/>
  <c r="K872" i="1"/>
  <c r="K893" i="1"/>
  <c r="K894" i="1"/>
  <c r="K896" i="1"/>
  <c r="K899" i="1"/>
  <c r="L854" i="1"/>
  <c r="L855" i="1"/>
  <c r="L876" i="1"/>
  <c r="L853" i="1"/>
  <c r="L875" i="1"/>
  <c r="L856" i="1"/>
  <c r="L877" i="1"/>
  <c r="L857" i="1"/>
  <c r="L878" i="1"/>
  <c r="L858" i="1"/>
  <c r="L879" i="1"/>
  <c r="L859" i="1"/>
  <c r="L880" i="1"/>
  <c r="L860" i="1"/>
  <c r="L881" i="1"/>
  <c r="L861" i="1"/>
  <c r="L882" i="1"/>
  <c r="L862" i="1"/>
  <c r="L883" i="1"/>
  <c r="L863" i="1"/>
  <c r="L884" i="1"/>
  <c r="L864" i="1"/>
  <c r="L885" i="1"/>
  <c r="L865" i="1"/>
  <c r="L886" i="1"/>
  <c r="L866" i="1"/>
  <c r="L887" i="1"/>
  <c r="L867" i="1"/>
  <c r="L888" i="1"/>
  <c r="L868" i="1"/>
  <c r="L889" i="1"/>
  <c r="L869" i="1"/>
  <c r="L890" i="1"/>
  <c r="L870" i="1"/>
  <c r="L891" i="1"/>
  <c r="L871" i="1"/>
  <c r="L892" i="1"/>
  <c r="L872" i="1"/>
  <c r="L893" i="1"/>
  <c r="L894" i="1"/>
  <c r="L896" i="1"/>
  <c r="L899" i="1"/>
  <c r="M854" i="1"/>
  <c r="M855" i="1"/>
  <c r="M876" i="1"/>
  <c r="M853" i="1"/>
  <c r="M875" i="1"/>
  <c r="M856" i="1"/>
  <c r="M877" i="1"/>
  <c r="M857" i="1"/>
  <c r="M878" i="1"/>
  <c r="M858" i="1"/>
  <c r="M879" i="1"/>
  <c r="M859" i="1"/>
  <c r="M880" i="1"/>
  <c r="M860" i="1"/>
  <c r="M881" i="1"/>
  <c r="M861" i="1"/>
  <c r="M882" i="1"/>
  <c r="M862" i="1"/>
  <c r="M883" i="1"/>
  <c r="M863" i="1"/>
  <c r="M884" i="1"/>
  <c r="M864" i="1"/>
  <c r="M885" i="1"/>
  <c r="M865" i="1"/>
  <c r="M886" i="1"/>
  <c r="M866" i="1"/>
  <c r="M887" i="1"/>
  <c r="M867" i="1"/>
  <c r="M888" i="1"/>
  <c r="M868" i="1"/>
  <c r="M889" i="1"/>
  <c r="M869" i="1"/>
  <c r="M890" i="1"/>
  <c r="M870" i="1"/>
  <c r="M891" i="1"/>
  <c r="M871" i="1"/>
  <c r="M892" i="1"/>
  <c r="M872" i="1"/>
  <c r="M893" i="1"/>
  <c r="M894" i="1"/>
  <c r="M896" i="1"/>
  <c r="M899" i="1"/>
  <c r="N854" i="1"/>
  <c r="N855" i="1"/>
  <c r="N876" i="1"/>
  <c r="N853" i="1"/>
  <c r="N875" i="1"/>
  <c r="N856" i="1"/>
  <c r="N877" i="1"/>
  <c r="N857" i="1"/>
  <c r="N878" i="1"/>
  <c r="N858" i="1"/>
  <c r="N879" i="1"/>
  <c r="N859" i="1"/>
  <c r="N880" i="1"/>
  <c r="N860" i="1"/>
  <c r="N881" i="1"/>
  <c r="N861" i="1"/>
  <c r="N882" i="1"/>
  <c r="N862" i="1"/>
  <c r="N883" i="1"/>
  <c r="N863" i="1"/>
  <c r="N884" i="1"/>
  <c r="N864" i="1"/>
  <c r="N885" i="1"/>
  <c r="N865" i="1"/>
  <c r="N886" i="1"/>
  <c r="N866" i="1"/>
  <c r="N887" i="1"/>
  <c r="N867" i="1"/>
  <c r="N888" i="1"/>
  <c r="N868" i="1"/>
  <c r="N889" i="1"/>
  <c r="N869" i="1"/>
  <c r="N890" i="1"/>
  <c r="N870" i="1"/>
  <c r="N891" i="1"/>
  <c r="N871" i="1"/>
  <c r="N892" i="1"/>
  <c r="N872" i="1"/>
  <c r="N893" i="1"/>
  <c r="N894" i="1"/>
  <c r="N896" i="1"/>
  <c r="N899" i="1"/>
  <c r="O854" i="1"/>
  <c r="O855" i="1"/>
  <c r="O876" i="1"/>
  <c r="O853" i="1"/>
  <c r="O875" i="1"/>
  <c r="O856" i="1"/>
  <c r="O877" i="1"/>
  <c r="O857" i="1"/>
  <c r="O878" i="1"/>
  <c r="O858" i="1"/>
  <c r="O879" i="1"/>
  <c r="O859" i="1"/>
  <c r="O880" i="1"/>
  <c r="O860" i="1"/>
  <c r="O881" i="1"/>
  <c r="O861" i="1"/>
  <c r="O882" i="1"/>
  <c r="O862" i="1"/>
  <c r="O883" i="1"/>
  <c r="O863" i="1"/>
  <c r="O884" i="1"/>
  <c r="O864" i="1"/>
  <c r="O885" i="1"/>
  <c r="O865" i="1"/>
  <c r="O886" i="1"/>
  <c r="O866" i="1"/>
  <c r="O887" i="1"/>
  <c r="O867" i="1"/>
  <c r="O888" i="1"/>
  <c r="O868" i="1"/>
  <c r="O889" i="1"/>
  <c r="O869" i="1"/>
  <c r="O890" i="1"/>
  <c r="O870" i="1"/>
  <c r="O891" i="1"/>
  <c r="O871" i="1"/>
  <c r="O892" i="1"/>
  <c r="O872" i="1"/>
  <c r="O893" i="1"/>
  <c r="O894" i="1"/>
  <c r="O896" i="1"/>
  <c r="O899" i="1"/>
  <c r="P854" i="1"/>
  <c r="P855" i="1"/>
  <c r="P876" i="1"/>
  <c r="P853" i="1"/>
  <c r="P875" i="1"/>
  <c r="P856" i="1"/>
  <c r="P877" i="1"/>
  <c r="P857" i="1"/>
  <c r="P878" i="1"/>
  <c r="P858" i="1"/>
  <c r="P879" i="1"/>
  <c r="P859" i="1"/>
  <c r="P880" i="1"/>
  <c r="P860" i="1"/>
  <c r="P881" i="1"/>
  <c r="P861" i="1"/>
  <c r="P882" i="1"/>
  <c r="P862" i="1"/>
  <c r="P883" i="1"/>
  <c r="P863" i="1"/>
  <c r="P884" i="1"/>
  <c r="P864" i="1"/>
  <c r="P885" i="1"/>
  <c r="P865" i="1"/>
  <c r="P886" i="1"/>
  <c r="P866" i="1"/>
  <c r="P887" i="1"/>
  <c r="P867" i="1"/>
  <c r="P888" i="1"/>
  <c r="P868" i="1"/>
  <c r="P889" i="1"/>
  <c r="P869" i="1"/>
  <c r="P890" i="1"/>
  <c r="P870" i="1"/>
  <c r="P891" i="1"/>
  <c r="P871" i="1"/>
  <c r="P892" i="1"/>
  <c r="P872" i="1"/>
  <c r="P893" i="1"/>
  <c r="P894" i="1"/>
  <c r="P896" i="1"/>
  <c r="P899" i="1"/>
  <c r="Q854" i="1"/>
  <c r="Q855" i="1"/>
  <c r="Q876" i="1"/>
  <c r="Q853" i="1"/>
  <c r="Q875" i="1"/>
  <c r="Q856" i="1"/>
  <c r="Q877" i="1"/>
  <c r="Q857" i="1"/>
  <c r="Q878" i="1"/>
  <c r="Q858" i="1"/>
  <c r="Q879" i="1"/>
  <c r="Q859" i="1"/>
  <c r="Q880" i="1"/>
  <c r="Q860" i="1"/>
  <c r="Q881" i="1"/>
  <c r="Q861" i="1"/>
  <c r="Q882" i="1"/>
  <c r="Q862" i="1"/>
  <c r="Q883" i="1"/>
  <c r="Q863" i="1"/>
  <c r="Q884" i="1"/>
  <c r="Q864" i="1"/>
  <c r="Q885" i="1"/>
  <c r="Q865" i="1"/>
  <c r="Q886" i="1"/>
  <c r="Q866" i="1"/>
  <c r="Q887" i="1"/>
  <c r="Q867" i="1"/>
  <c r="Q888" i="1"/>
  <c r="Q868" i="1"/>
  <c r="Q889" i="1"/>
  <c r="Q869" i="1"/>
  <c r="Q890" i="1"/>
  <c r="Q870" i="1"/>
  <c r="Q891" i="1"/>
  <c r="Q871" i="1"/>
  <c r="Q892" i="1"/>
  <c r="Q872" i="1"/>
  <c r="Q893" i="1"/>
  <c r="Q894" i="1"/>
  <c r="Q896" i="1"/>
  <c r="Q899" i="1"/>
  <c r="R854" i="1"/>
  <c r="R855" i="1"/>
  <c r="R876" i="1"/>
  <c r="R853" i="1"/>
  <c r="R875" i="1"/>
  <c r="R856" i="1"/>
  <c r="R877" i="1"/>
  <c r="R857" i="1"/>
  <c r="R878" i="1"/>
  <c r="R858" i="1"/>
  <c r="R879" i="1"/>
  <c r="R859" i="1"/>
  <c r="R880" i="1"/>
  <c r="R860" i="1"/>
  <c r="R881" i="1"/>
  <c r="R861" i="1"/>
  <c r="R882" i="1"/>
  <c r="R862" i="1"/>
  <c r="R883" i="1"/>
  <c r="R863" i="1"/>
  <c r="R884" i="1"/>
  <c r="R864" i="1"/>
  <c r="R885" i="1"/>
  <c r="R865" i="1"/>
  <c r="R886" i="1"/>
  <c r="R866" i="1"/>
  <c r="R887" i="1"/>
  <c r="R867" i="1"/>
  <c r="R888" i="1"/>
  <c r="R868" i="1"/>
  <c r="R889" i="1"/>
  <c r="R869" i="1"/>
  <c r="R890" i="1"/>
  <c r="R870" i="1"/>
  <c r="R891" i="1"/>
  <c r="R871" i="1"/>
  <c r="R892" i="1"/>
  <c r="R872" i="1"/>
  <c r="R893" i="1"/>
  <c r="R894" i="1"/>
  <c r="R896" i="1"/>
  <c r="R899" i="1"/>
  <c r="S854" i="1"/>
  <c r="S855" i="1"/>
  <c r="S876" i="1"/>
  <c r="S853" i="1"/>
  <c r="S875" i="1"/>
  <c r="S856" i="1"/>
  <c r="S877" i="1"/>
  <c r="S857" i="1"/>
  <c r="S878" i="1"/>
  <c r="S858" i="1"/>
  <c r="S879" i="1"/>
  <c r="S859" i="1"/>
  <c r="S880" i="1"/>
  <c r="S860" i="1"/>
  <c r="S881" i="1"/>
  <c r="S861" i="1"/>
  <c r="S882" i="1"/>
  <c r="S862" i="1"/>
  <c r="S883" i="1"/>
  <c r="S863" i="1"/>
  <c r="S884" i="1"/>
  <c r="S864" i="1"/>
  <c r="S885" i="1"/>
  <c r="S865" i="1"/>
  <c r="S886" i="1"/>
  <c r="S866" i="1"/>
  <c r="S887" i="1"/>
  <c r="S867" i="1"/>
  <c r="S888" i="1"/>
  <c r="S868" i="1"/>
  <c r="S889" i="1"/>
  <c r="S869" i="1"/>
  <c r="S890" i="1"/>
  <c r="S870" i="1"/>
  <c r="S891" i="1"/>
  <c r="S871" i="1"/>
  <c r="S892" i="1"/>
  <c r="S872" i="1"/>
  <c r="S893" i="1"/>
  <c r="S894" i="1"/>
  <c r="S896" i="1"/>
  <c r="S899" i="1"/>
  <c r="T854" i="1"/>
  <c r="T855" i="1"/>
  <c r="T876" i="1"/>
  <c r="T853" i="1"/>
  <c r="T875" i="1"/>
  <c r="T856" i="1"/>
  <c r="T877" i="1"/>
  <c r="T857" i="1"/>
  <c r="T878" i="1"/>
  <c r="T858" i="1"/>
  <c r="T879" i="1"/>
  <c r="T859" i="1"/>
  <c r="T880" i="1"/>
  <c r="T860" i="1"/>
  <c r="T881" i="1"/>
  <c r="T861" i="1"/>
  <c r="T882" i="1"/>
  <c r="T862" i="1"/>
  <c r="T883" i="1"/>
  <c r="T863" i="1"/>
  <c r="T884" i="1"/>
  <c r="T864" i="1"/>
  <c r="T885" i="1"/>
  <c r="T865" i="1"/>
  <c r="T886" i="1"/>
  <c r="T866" i="1"/>
  <c r="T887" i="1"/>
  <c r="T867" i="1"/>
  <c r="T888" i="1"/>
  <c r="T868" i="1"/>
  <c r="T889" i="1"/>
  <c r="T869" i="1"/>
  <c r="T890" i="1"/>
  <c r="T870" i="1"/>
  <c r="T891" i="1"/>
  <c r="T871" i="1"/>
  <c r="T892" i="1"/>
  <c r="T872" i="1"/>
  <c r="T893" i="1"/>
  <c r="T894" i="1"/>
  <c r="T896" i="1"/>
  <c r="T899" i="1"/>
  <c r="U854" i="1"/>
  <c r="U855" i="1"/>
  <c r="U876" i="1"/>
  <c r="U853" i="1"/>
  <c r="U875" i="1"/>
  <c r="U856" i="1"/>
  <c r="U877" i="1"/>
  <c r="U857" i="1"/>
  <c r="U878" i="1"/>
  <c r="U858" i="1"/>
  <c r="U879" i="1"/>
  <c r="U859" i="1"/>
  <c r="U880" i="1"/>
  <c r="U860" i="1"/>
  <c r="U881" i="1"/>
  <c r="U861" i="1"/>
  <c r="U882" i="1"/>
  <c r="U862" i="1"/>
  <c r="U883" i="1"/>
  <c r="U863" i="1"/>
  <c r="U884" i="1"/>
  <c r="U864" i="1"/>
  <c r="U885" i="1"/>
  <c r="U865" i="1"/>
  <c r="U886" i="1"/>
  <c r="U866" i="1"/>
  <c r="U887" i="1"/>
  <c r="U867" i="1"/>
  <c r="U888" i="1"/>
  <c r="U868" i="1"/>
  <c r="U889" i="1"/>
  <c r="U869" i="1"/>
  <c r="U890" i="1"/>
  <c r="U870" i="1"/>
  <c r="U891" i="1"/>
  <c r="U871" i="1"/>
  <c r="U892" i="1"/>
  <c r="U872" i="1"/>
  <c r="U893" i="1"/>
  <c r="U894" i="1"/>
  <c r="U896" i="1"/>
  <c r="U899" i="1"/>
  <c r="V854" i="1"/>
  <c r="V855" i="1"/>
  <c r="V876" i="1"/>
  <c r="V853" i="1"/>
  <c r="V875" i="1"/>
  <c r="V856" i="1"/>
  <c r="V877" i="1"/>
  <c r="V857" i="1"/>
  <c r="V878" i="1"/>
  <c r="V858" i="1"/>
  <c r="V879" i="1"/>
  <c r="V859" i="1"/>
  <c r="V880" i="1"/>
  <c r="V860" i="1"/>
  <c r="V881" i="1"/>
  <c r="V861" i="1"/>
  <c r="V882" i="1"/>
  <c r="V862" i="1"/>
  <c r="V883" i="1"/>
  <c r="V863" i="1"/>
  <c r="V884" i="1"/>
  <c r="V864" i="1"/>
  <c r="V885" i="1"/>
  <c r="V865" i="1"/>
  <c r="V886" i="1"/>
  <c r="V866" i="1"/>
  <c r="V887" i="1"/>
  <c r="V867" i="1"/>
  <c r="V888" i="1"/>
  <c r="V868" i="1"/>
  <c r="V889" i="1"/>
  <c r="V869" i="1"/>
  <c r="V890" i="1"/>
  <c r="V870" i="1"/>
  <c r="V891" i="1"/>
  <c r="V871" i="1"/>
  <c r="V892" i="1"/>
  <c r="V872" i="1"/>
  <c r="V893" i="1"/>
  <c r="V894" i="1"/>
  <c r="V896" i="1"/>
  <c r="V899" i="1"/>
  <c r="W854" i="1"/>
  <c r="W855" i="1"/>
  <c r="W876" i="1"/>
  <c r="W853" i="1"/>
  <c r="W875" i="1"/>
  <c r="W856" i="1"/>
  <c r="W877" i="1"/>
  <c r="W857" i="1"/>
  <c r="W878" i="1"/>
  <c r="W858" i="1"/>
  <c r="W879" i="1"/>
  <c r="W859" i="1"/>
  <c r="W880" i="1"/>
  <c r="W860" i="1"/>
  <c r="W881" i="1"/>
  <c r="W861" i="1"/>
  <c r="W882" i="1"/>
  <c r="W862" i="1"/>
  <c r="W883" i="1"/>
  <c r="W863" i="1"/>
  <c r="W884" i="1"/>
  <c r="W864" i="1"/>
  <c r="W885" i="1"/>
  <c r="W865" i="1"/>
  <c r="W886" i="1"/>
  <c r="W866" i="1"/>
  <c r="W887" i="1"/>
  <c r="W867" i="1"/>
  <c r="W888" i="1"/>
  <c r="W868" i="1"/>
  <c r="W889" i="1"/>
  <c r="W869" i="1"/>
  <c r="W890" i="1"/>
  <c r="W870" i="1"/>
  <c r="W891" i="1"/>
  <c r="W871" i="1"/>
  <c r="W892" i="1"/>
  <c r="W872" i="1"/>
  <c r="W893" i="1"/>
  <c r="W894" i="1"/>
  <c r="W896" i="1"/>
  <c r="W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AT25" i="24"/>
  <c r="AQ25" i="24"/>
  <c r="AN25" i="24"/>
  <c r="AI25" i="24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W844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W845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W846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W847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W848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W849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X18" i="10"/>
  <c r="Y18" i="10"/>
  <c r="X19" i="10"/>
  <c r="Y19" i="10"/>
  <c r="X20" i="10"/>
  <c r="Y20" i="10"/>
  <c r="X21" i="10"/>
  <c r="Y21" i="10"/>
  <c r="X22" i="10"/>
  <c r="Y22" i="10"/>
  <c r="X23" i="10"/>
  <c r="Y23" i="10"/>
  <c r="X24" i="10"/>
  <c r="Y24" i="10"/>
  <c r="X25" i="10"/>
  <c r="Y25" i="10"/>
  <c r="X26" i="10"/>
  <c r="Y26" i="10"/>
  <c r="X27" i="10"/>
  <c r="Y27" i="10"/>
  <c r="X28" i="10"/>
  <c r="Y28" i="10"/>
  <c r="X29" i="10"/>
  <c r="Y29" i="10"/>
  <c r="X30" i="10"/>
  <c r="Y30" i="10"/>
  <c r="X31" i="10"/>
  <c r="Y31" i="10"/>
  <c r="X32" i="10"/>
  <c r="Y32" i="10"/>
  <c r="X33" i="10"/>
  <c r="Y33" i="10"/>
  <c r="X34" i="10"/>
  <c r="Y34" i="10"/>
  <c r="X35" i="10"/>
  <c r="Y35" i="10"/>
  <c r="X36" i="10"/>
  <c r="Y36" i="10"/>
  <c r="X37" i="10"/>
  <c r="Y37" i="10"/>
  <c r="X38" i="10"/>
  <c r="Y38" i="10"/>
  <c r="X39" i="10"/>
  <c r="Y39" i="10"/>
  <c r="X40" i="10"/>
  <c r="Y40" i="10"/>
  <c r="X41" i="10"/>
  <c r="Y41" i="10"/>
  <c r="X42" i="10"/>
  <c r="Y42" i="10"/>
  <c r="X43" i="10"/>
  <c r="Y43" i="10"/>
  <c r="X44" i="10"/>
  <c r="Y44" i="10"/>
  <c r="X45" i="10"/>
  <c r="Y45" i="10"/>
  <c r="X46" i="10"/>
  <c r="Y46" i="10"/>
  <c r="X47" i="10"/>
  <c r="Y47" i="10"/>
  <c r="X48" i="10"/>
  <c r="Y48" i="10"/>
  <c r="X49" i="10"/>
  <c r="Y49" i="10"/>
  <c r="X50" i="10"/>
  <c r="Y50" i="10"/>
  <c r="X51" i="10"/>
  <c r="Y51" i="10"/>
  <c r="X52" i="10"/>
  <c r="Y52" i="10"/>
  <c r="X53" i="10"/>
  <c r="Y53" i="10"/>
  <c r="X54" i="10"/>
  <c r="Y54" i="10"/>
  <c r="X55" i="10"/>
  <c r="Y55" i="10"/>
  <c r="X56" i="10"/>
  <c r="Y56" i="10"/>
  <c r="X57" i="10"/>
  <c r="Y57" i="10"/>
  <c r="X58" i="10"/>
  <c r="Y58" i="10"/>
  <c r="X59" i="10"/>
  <c r="Y59" i="10"/>
  <c r="X60" i="10"/>
  <c r="Y60" i="10"/>
  <c r="X61" i="10"/>
  <c r="Y61" i="10"/>
  <c r="X62" i="10"/>
  <c r="Y62" i="10"/>
  <c r="X63" i="10"/>
  <c r="Y63" i="10"/>
  <c r="X64" i="10"/>
  <c r="Y64" i="10"/>
  <c r="X65" i="10"/>
  <c r="Y65" i="10"/>
  <c r="X66" i="10"/>
  <c r="Y66" i="10"/>
  <c r="X67" i="10"/>
  <c r="Y67" i="10"/>
  <c r="X68" i="10"/>
  <c r="Y68" i="10"/>
  <c r="X69" i="10"/>
  <c r="Y69" i="10"/>
  <c r="X70" i="10"/>
  <c r="Y70" i="10"/>
  <c r="X71" i="10"/>
  <c r="Y71" i="10"/>
  <c r="X72" i="10"/>
  <c r="Y72" i="10"/>
  <c r="X73" i="10"/>
  <c r="Y73" i="10"/>
  <c r="X74" i="10"/>
  <c r="Y74" i="10"/>
  <c r="X75" i="10"/>
  <c r="Y75" i="10"/>
  <c r="X76" i="10"/>
  <c r="Y76" i="10"/>
  <c r="X77" i="10"/>
  <c r="Y77" i="10"/>
  <c r="X78" i="10"/>
  <c r="Y78" i="10"/>
  <c r="X79" i="10"/>
  <c r="Y79" i="10"/>
  <c r="X80" i="10"/>
  <c r="Y80" i="10"/>
  <c r="X81" i="10"/>
  <c r="Y81" i="10"/>
  <c r="X82" i="10"/>
  <c r="Y82" i="10"/>
  <c r="X83" i="10"/>
  <c r="Y83" i="10"/>
  <c r="X84" i="10"/>
  <c r="Y84" i="10"/>
  <c r="X85" i="10"/>
  <c r="Y85" i="10"/>
  <c r="X86" i="10"/>
  <c r="Y86" i="10"/>
  <c r="X87" i="10"/>
  <c r="Y87" i="10"/>
  <c r="X88" i="10"/>
  <c r="Y88" i="10"/>
  <c r="X89" i="10"/>
  <c r="Y89" i="10"/>
  <c r="X90" i="10"/>
  <c r="Y90" i="10"/>
  <c r="X91" i="10"/>
  <c r="Y91" i="10"/>
  <c r="X92" i="10"/>
  <c r="Y92" i="10"/>
  <c r="X93" i="10"/>
  <c r="Y93" i="10"/>
  <c r="X94" i="10"/>
  <c r="Y94" i="10"/>
  <c r="X95" i="10"/>
  <c r="Y95" i="10"/>
  <c r="X96" i="10"/>
  <c r="Y96" i="10"/>
  <c r="X97" i="10"/>
  <c r="Y97" i="10"/>
  <c r="X98" i="10"/>
  <c r="Y98" i="10"/>
  <c r="X99" i="10"/>
  <c r="Y99" i="10"/>
  <c r="X100" i="10"/>
  <c r="Y100" i="10"/>
  <c r="X101" i="10"/>
  <c r="Y101" i="10"/>
  <c r="X102" i="10"/>
  <c r="Y102" i="10"/>
  <c r="X103" i="10"/>
  <c r="Y103" i="10"/>
  <c r="X104" i="10"/>
  <c r="Y104" i="10"/>
  <c r="X105" i="10"/>
  <c r="Y105" i="10"/>
  <c r="X106" i="10"/>
  <c r="Y106" i="10"/>
  <c r="X107" i="10"/>
  <c r="Y107" i="10"/>
  <c r="X108" i="10"/>
  <c r="Y108" i="10"/>
  <c r="X109" i="10"/>
  <c r="Y109" i="10"/>
  <c r="X110" i="10"/>
  <c r="Y110" i="10"/>
  <c r="X111" i="10"/>
  <c r="Y111" i="10"/>
  <c r="X112" i="10"/>
  <c r="Y112" i="10"/>
  <c r="X113" i="10"/>
  <c r="Y113" i="10"/>
  <c r="X114" i="10"/>
  <c r="Y114" i="10"/>
  <c r="X115" i="10"/>
  <c r="Y115" i="10"/>
  <c r="X116" i="10"/>
  <c r="Y116" i="10"/>
  <c r="X117" i="10"/>
  <c r="Y117" i="10"/>
  <c r="X118" i="10"/>
  <c r="Y118" i="10"/>
  <c r="X119" i="10"/>
  <c r="Y119" i="10"/>
  <c r="X120" i="10"/>
  <c r="Y120" i="10"/>
  <c r="X121" i="10"/>
  <c r="Y121" i="10"/>
  <c r="X122" i="10"/>
  <c r="Y122" i="10"/>
  <c r="X123" i="10"/>
  <c r="Y123" i="10"/>
  <c r="X124" i="10"/>
  <c r="Y124" i="10"/>
  <c r="X125" i="10"/>
  <c r="Y125" i="10"/>
  <c r="X126" i="10"/>
  <c r="Y126" i="10"/>
  <c r="X127" i="10"/>
  <c r="Y127" i="10"/>
  <c r="X128" i="10"/>
  <c r="Y128" i="10"/>
  <c r="X129" i="10"/>
  <c r="Y129" i="10"/>
  <c r="X130" i="10"/>
  <c r="Y130" i="10"/>
  <c r="X131" i="10"/>
  <c r="Y131" i="10"/>
  <c r="X132" i="10"/>
  <c r="Y132" i="10"/>
  <c r="X133" i="10"/>
  <c r="Y133" i="10"/>
  <c r="X134" i="10"/>
  <c r="Y134" i="10"/>
  <c r="X135" i="10"/>
  <c r="Y135" i="10"/>
  <c r="X136" i="10"/>
  <c r="Y136" i="10"/>
  <c r="X137" i="10"/>
  <c r="Y137" i="10"/>
  <c r="X138" i="10"/>
  <c r="Y138" i="10"/>
  <c r="X139" i="10"/>
  <c r="Y139" i="10"/>
  <c r="X140" i="10"/>
  <c r="Y140" i="10"/>
  <c r="X141" i="10"/>
  <c r="Y141" i="10"/>
  <c r="X142" i="10"/>
  <c r="Y142" i="10"/>
  <c r="X143" i="10"/>
  <c r="Y143" i="10"/>
  <c r="X144" i="10"/>
  <c r="Y144" i="10"/>
  <c r="X145" i="10"/>
  <c r="Y145" i="10"/>
  <c r="X146" i="10"/>
  <c r="Y146" i="10"/>
  <c r="X147" i="10"/>
  <c r="Y147" i="10"/>
  <c r="X148" i="10"/>
  <c r="Y148" i="10"/>
  <c r="X149" i="10"/>
  <c r="Y149" i="10"/>
  <c r="X150" i="10"/>
  <c r="Y150" i="10"/>
  <c r="X151" i="10"/>
  <c r="Y151" i="10"/>
  <c r="X152" i="10"/>
  <c r="Y152" i="10"/>
  <c r="X153" i="10"/>
  <c r="Y153" i="10"/>
  <c r="X154" i="10"/>
  <c r="Y154" i="10"/>
  <c r="X155" i="10"/>
  <c r="Y155" i="10"/>
  <c r="X156" i="10"/>
  <c r="Y156" i="10"/>
  <c r="X157" i="10"/>
  <c r="Y157" i="10"/>
  <c r="X158" i="10"/>
  <c r="Y158" i="10"/>
  <c r="X159" i="10"/>
  <c r="Y159" i="10"/>
  <c r="X160" i="10"/>
  <c r="Y160" i="10"/>
  <c r="X161" i="10"/>
  <c r="Y161" i="10"/>
  <c r="X162" i="10"/>
  <c r="Y162" i="10"/>
  <c r="X163" i="10"/>
  <c r="Y163" i="10"/>
  <c r="X164" i="10"/>
  <c r="Y164" i="10"/>
  <c r="X165" i="10"/>
  <c r="Y165" i="10"/>
  <c r="X166" i="10"/>
  <c r="Y166" i="10"/>
  <c r="X167" i="10"/>
  <c r="Y167" i="10"/>
  <c r="X168" i="10"/>
  <c r="Y168" i="10"/>
  <c r="X169" i="10"/>
  <c r="Y169" i="10"/>
  <c r="X170" i="10"/>
  <c r="Y170" i="10"/>
  <c r="X171" i="10"/>
  <c r="Y171" i="10"/>
  <c r="X172" i="10"/>
  <c r="Y172" i="10"/>
  <c r="X173" i="10"/>
  <c r="Y173" i="10"/>
  <c r="X174" i="10"/>
  <c r="Y174" i="10"/>
  <c r="X175" i="10"/>
  <c r="Y175" i="10"/>
  <c r="X176" i="10"/>
  <c r="Y176" i="10"/>
  <c r="X177" i="10"/>
  <c r="Y177" i="10"/>
  <c r="X178" i="10"/>
  <c r="Y178" i="10"/>
  <c r="X179" i="10"/>
  <c r="Y179" i="10"/>
  <c r="X180" i="10"/>
  <c r="Y180" i="10"/>
  <c r="X181" i="10"/>
  <c r="Y181" i="10"/>
  <c r="X182" i="10"/>
  <c r="Y182" i="10"/>
  <c r="X183" i="10"/>
  <c r="Y183" i="10"/>
  <c r="X184" i="10"/>
  <c r="Y184" i="10"/>
  <c r="X185" i="10"/>
  <c r="Y185" i="10"/>
  <c r="X186" i="10"/>
  <c r="Y186" i="10"/>
  <c r="X187" i="10"/>
  <c r="Y187" i="10"/>
  <c r="X188" i="10"/>
  <c r="Y188" i="10"/>
  <c r="X189" i="10"/>
  <c r="Y189" i="10"/>
  <c r="X190" i="10"/>
  <c r="Y190" i="10"/>
  <c r="X191" i="10"/>
  <c r="Y191" i="10"/>
  <c r="X192" i="10"/>
  <c r="Y192" i="10"/>
  <c r="X193" i="10"/>
  <c r="Y193" i="10"/>
  <c r="X194" i="10"/>
  <c r="Y194" i="10"/>
  <c r="X195" i="10"/>
  <c r="Y195" i="10"/>
  <c r="X196" i="10"/>
  <c r="Y196" i="10"/>
  <c r="X197" i="10"/>
  <c r="Y197" i="10"/>
  <c r="X198" i="10"/>
  <c r="Y198" i="10"/>
  <c r="X199" i="10"/>
  <c r="Y199" i="10"/>
  <c r="X200" i="10"/>
  <c r="Y200" i="10"/>
  <c r="X201" i="10"/>
  <c r="Y201" i="10"/>
  <c r="X202" i="10"/>
  <c r="Y202" i="10"/>
  <c r="X203" i="10"/>
  <c r="Y203" i="10"/>
  <c r="X204" i="10"/>
  <c r="Y204" i="10"/>
  <c r="X205" i="10"/>
  <c r="Y205" i="10"/>
  <c r="X206" i="10"/>
  <c r="Y206" i="10"/>
  <c r="X207" i="10"/>
  <c r="Y207" i="10"/>
  <c r="X208" i="10"/>
  <c r="Y208" i="10"/>
  <c r="X209" i="10"/>
  <c r="Y209" i="10"/>
  <c r="X210" i="10"/>
  <c r="Y210" i="10"/>
  <c r="X211" i="10"/>
  <c r="Y211" i="10"/>
  <c r="X212" i="10"/>
  <c r="Y212" i="10"/>
  <c r="X213" i="10"/>
  <c r="Y213" i="10"/>
  <c r="X214" i="10"/>
  <c r="Y214" i="10"/>
  <c r="X215" i="10"/>
  <c r="Y215" i="10"/>
  <c r="X216" i="10"/>
  <c r="Y216" i="10"/>
  <c r="X217" i="10"/>
  <c r="Y217" i="10"/>
  <c r="X218" i="10"/>
  <c r="Y218" i="10"/>
  <c r="X219" i="10"/>
  <c r="Y219" i="10"/>
  <c r="X220" i="10"/>
  <c r="Y220" i="10"/>
  <c r="X221" i="10"/>
  <c r="Y221" i="10"/>
  <c r="X222" i="10"/>
  <c r="Y222" i="10"/>
  <c r="X223" i="10"/>
  <c r="Y223" i="10"/>
  <c r="X224" i="10"/>
  <c r="Y224" i="10"/>
  <c r="X225" i="10"/>
  <c r="Y225" i="10"/>
  <c r="X226" i="10"/>
  <c r="Y226" i="10"/>
  <c r="X227" i="10"/>
  <c r="Y227" i="10"/>
  <c r="X228" i="10"/>
  <c r="Y228" i="10"/>
  <c r="X229" i="10"/>
  <c r="Y229" i="10"/>
  <c r="X230" i="10"/>
  <c r="Y230" i="10"/>
  <c r="X231" i="10"/>
  <c r="Y231" i="10"/>
  <c r="X232" i="10"/>
  <c r="Y232" i="10"/>
  <c r="X233" i="10"/>
  <c r="Y233" i="10"/>
  <c r="X234" i="10"/>
  <c r="Y234" i="10"/>
  <c r="X235" i="10"/>
  <c r="Y235" i="10"/>
  <c r="X236" i="10"/>
  <c r="Y236" i="10"/>
  <c r="X237" i="10"/>
  <c r="Y237" i="10"/>
  <c r="X238" i="10"/>
  <c r="Y238" i="10"/>
  <c r="X239" i="10"/>
  <c r="Y239" i="10"/>
  <c r="X240" i="10"/>
  <c r="Y240" i="10"/>
  <c r="X241" i="10"/>
  <c r="Y241" i="10"/>
  <c r="X242" i="10"/>
  <c r="Y242" i="10"/>
  <c r="X243" i="10"/>
  <c r="Y243" i="10"/>
  <c r="X244" i="10"/>
  <c r="Y244" i="10"/>
  <c r="X245" i="10"/>
  <c r="Y245" i="10"/>
  <c r="X246" i="10"/>
  <c r="Y246" i="10"/>
  <c r="X247" i="10"/>
  <c r="Y247" i="10"/>
  <c r="X248" i="10"/>
  <c r="Y248" i="10"/>
  <c r="X249" i="10"/>
  <c r="Y249" i="10"/>
  <c r="X250" i="10"/>
  <c r="Y250" i="10"/>
  <c r="X251" i="10"/>
  <c r="Y251" i="10"/>
  <c r="X252" i="10"/>
  <c r="Y252" i="10"/>
  <c r="X253" i="10"/>
  <c r="Y253" i="10"/>
  <c r="X254" i="10"/>
  <c r="Y254" i="10"/>
  <c r="X255" i="10"/>
  <c r="Y255" i="10"/>
  <c r="X256" i="10"/>
  <c r="Y256" i="10"/>
  <c r="X257" i="10"/>
  <c r="Y257" i="10"/>
  <c r="X258" i="10"/>
  <c r="Y258" i="10"/>
  <c r="X259" i="10"/>
  <c r="Y259" i="10"/>
  <c r="X260" i="10"/>
  <c r="Y260" i="10"/>
  <c r="X261" i="10"/>
  <c r="Y261" i="10"/>
  <c r="X262" i="10"/>
  <c r="Y262" i="10"/>
  <c r="X263" i="10"/>
  <c r="Y263" i="10"/>
  <c r="X264" i="10"/>
  <c r="Y264" i="10"/>
  <c r="X265" i="10"/>
  <c r="Y265" i="10"/>
  <c r="X266" i="10"/>
  <c r="Y266" i="10"/>
  <c r="X267" i="10"/>
  <c r="Y267" i="10"/>
  <c r="X268" i="10"/>
  <c r="Y268" i="10"/>
  <c r="X269" i="10"/>
  <c r="Y269" i="10"/>
  <c r="X270" i="10"/>
  <c r="Y270" i="10"/>
  <c r="X271" i="10"/>
  <c r="Y271" i="10"/>
  <c r="X272" i="10"/>
  <c r="Y272" i="10"/>
  <c r="X273" i="10"/>
  <c r="Y273" i="10"/>
  <c r="X274" i="10"/>
  <c r="Y274" i="10"/>
  <c r="X275" i="10"/>
  <c r="Y275" i="10"/>
  <c r="X276" i="10"/>
  <c r="Y276" i="10"/>
  <c r="X277" i="10"/>
  <c r="Y277" i="10"/>
  <c r="X278" i="10"/>
  <c r="Y278" i="10"/>
  <c r="X279" i="10"/>
  <c r="Y279" i="10"/>
  <c r="X280" i="10"/>
  <c r="Y280" i="10"/>
  <c r="X281" i="10"/>
  <c r="Y281" i="10"/>
  <c r="X282" i="10"/>
  <c r="Y282" i="10"/>
  <c r="X283" i="10"/>
  <c r="Y283" i="10"/>
  <c r="X284" i="10"/>
  <c r="Y284" i="10"/>
  <c r="X285" i="10"/>
  <c r="Y285" i="10"/>
  <c r="X286" i="10"/>
  <c r="Y286" i="10"/>
  <c r="X287" i="10"/>
  <c r="Y287" i="10"/>
  <c r="X288" i="10"/>
  <c r="Y288" i="10"/>
  <c r="X289" i="10"/>
  <c r="Y289" i="10"/>
  <c r="X290" i="10"/>
  <c r="Y290" i="10"/>
  <c r="X291" i="10"/>
  <c r="Y291" i="10"/>
  <c r="X292" i="10"/>
  <c r="Y292" i="10"/>
  <c r="X293" i="10"/>
  <c r="Y293" i="10"/>
  <c r="X294" i="10"/>
  <c r="Y294" i="10"/>
  <c r="X295" i="10"/>
  <c r="Y295" i="10"/>
  <c r="X296" i="10"/>
  <c r="Y296" i="10"/>
  <c r="X297" i="10"/>
  <c r="Y297" i="10"/>
  <c r="X298" i="10"/>
  <c r="Y298" i="10"/>
  <c r="X299" i="10"/>
  <c r="Y299" i="10"/>
  <c r="X300" i="10"/>
  <c r="Y300" i="10"/>
  <c r="X301" i="10"/>
  <c r="Y301" i="10"/>
  <c r="X302" i="10"/>
  <c r="Y302" i="10"/>
  <c r="X303" i="10"/>
  <c r="Y303" i="10"/>
  <c r="X304" i="10"/>
  <c r="Y304" i="10"/>
  <c r="X305" i="10"/>
  <c r="Y305" i="10"/>
  <c r="X306" i="10"/>
  <c r="Y306" i="10"/>
  <c r="X307" i="10"/>
  <c r="Y307" i="10"/>
  <c r="X308" i="10"/>
  <c r="Y308" i="10"/>
  <c r="X309" i="10"/>
  <c r="Y309" i="10"/>
  <c r="X310" i="10"/>
  <c r="Y310" i="10"/>
  <c r="X311" i="10"/>
  <c r="Y311" i="10"/>
  <c r="X312" i="10"/>
  <c r="Y312" i="10"/>
  <c r="X313" i="10"/>
  <c r="Y313" i="10"/>
  <c r="X314" i="10"/>
  <c r="Y314" i="10"/>
  <c r="X315" i="10"/>
  <c r="Y315" i="10"/>
  <c r="X316" i="10"/>
  <c r="Y316" i="10"/>
  <c r="X317" i="10"/>
  <c r="Y317" i="10"/>
  <c r="X318" i="10"/>
  <c r="Y318" i="10"/>
  <c r="X319" i="10"/>
  <c r="Y319" i="10"/>
  <c r="X320" i="10"/>
  <c r="Y320" i="10"/>
  <c r="X321" i="10"/>
  <c r="Y321" i="10"/>
  <c r="X322" i="10"/>
  <c r="Y322" i="10"/>
  <c r="X323" i="10"/>
  <c r="Y323" i="10"/>
  <c r="X324" i="10"/>
  <c r="Y324" i="10"/>
  <c r="X325" i="10"/>
  <c r="Y325" i="10"/>
  <c r="X326" i="10"/>
  <c r="Y326" i="10"/>
  <c r="X327" i="10"/>
  <c r="Y327" i="10"/>
  <c r="X328" i="10"/>
  <c r="Y328" i="10"/>
  <c r="X329" i="10"/>
  <c r="Y329" i="10"/>
  <c r="X330" i="10"/>
  <c r="Y330" i="10"/>
  <c r="X331" i="10"/>
  <c r="Y331" i="10"/>
  <c r="X332" i="10"/>
  <c r="Y332" i="10"/>
  <c r="X333" i="10"/>
  <c r="Y333" i="10"/>
  <c r="X334" i="10"/>
  <c r="Y334" i="10"/>
  <c r="X335" i="10"/>
  <c r="Y335" i="10"/>
  <c r="X336" i="10"/>
  <c r="Y336" i="10"/>
  <c r="X337" i="10"/>
  <c r="Y337" i="10"/>
  <c r="X338" i="10"/>
  <c r="Y338" i="10"/>
  <c r="X339" i="10"/>
  <c r="Y339" i="10"/>
  <c r="X340" i="10"/>
  <c r="Y340" i="10"/>
  <c r="X341" i="10"/>
  <c r="Y341" i="10"/>
  <c r="X342" i="10"/>
  <c r="Y342" i="10"/>
  <c r="X343" i="10"/>
  <c r="Y343" i="10"/>
  <c r="X344" i="10"/>
  <c r="Y344" i="10"/>
  <c r="X345" i="10"/>
  <c r="Y345" i="10"/>
  <c r="X346" i="10"/>
  <c r="Y346" i="10"/>
  <c r="X347" i="10"/>
  <c r="Y347" i="10"/>
  <c r="X348" i="10"/>
  <c r="Y348" i="10"/>
  <c r="X349" i="10"/>
  <c r="Y349" i="10"/>
  <c r="X350" i="10"/>
  <c r="Y350" i="10"/>
  <c r="X351" i="10"/>
  <c r="Y351" i="10"/>
  <c r="X352" i="10"/>
  <c r="Y352" i="10"/>
  <c r="X353" i="10"/>
  <c r="Y353" i="10"/>
  <c r="X354" i="10"/>
  <c r="Y354" i="10"/>
  <c r="X355" i="10"/>
  <c r="Y355" i="10"/>
  <c r="X356" i="10"/>
  <c r="Y356" i="10"/>
  <c r="X357" i="10"/>
  <c r="Y357" i="10"/>
  <c r="X358" i="10"/>
  <c r="Y358" i="10"/>
  <c r="X359" i="10"/>
  <c r="Y359" i="10"/>
  <c r="X360" i="10"/>
  <c r="Y360" i="10"/>
  <c r="X361" i="10"/>
  <c r="Y361" i="10"/>
  <c r="X362" i="10"/>
  <c r="Y362" i="10"/>
  <c r="X363" i="10"/>
  <c r="Y363" i="10"/>
  <c r="X364" i="10"/>
  <c r="Y364" i="10"/>
  <c r="X365" i="10"/>
  <c r="Y365" i="10"/>
  <c r="X366" i="10"/>
  <c r="Y366" i="10"/>
  <c r="X367" i="10"/>
  <c r="Y367" i="10"/>
  <c r="X368" i="10"/>
  <c r="Y368" i="10"/>
  <c r="X369" i="10"/>
  <c r="Y369" i="10"/>
  <c r="X370" i="10"/>
  <c r="Y370" i="10"/>
  <c r="X371" i="10"/>
  <c r="Y371" i="10"/>
  <c r="X372" i="10"/>
  <c r="Y372" i="10"/>
  <c r="X373" i="10"/>
  <c r="Y373" i="10"/>
  <c r="X374" i="10"/>
  <c r="Y374" i="10"/>
  <c r="X375" i="10"/>
  <c r="Y375" i="10"/>
  <c r="X376" i="10"/>
  <c r="Y376" i="10"/>
  <c r="X377" i="10"/>
  <c r="Y377" i="10"/>
  <c r="X378" i="10"/>
  <c r="Y378" i="10"/>
  <c r="X379" i="10"/>
  <c r="Y379" i="10"/>
  <c r="X380" i="10"/>
  <c r="Y380" i="10"/>
  <c r="X381" i="10"/>
  <c r="Y381" i="10"/>
  <c r="X382" i="10"/>
  <c r="Y382" i="10"/>
  <c r="X383" i="10"/>
  <c r="Y383" i="10"/>
  <c r="X384" i="10"/>
  <c r="Y384" i="10"/>
  <c r="X385" i="10"/>
  <c r="Y385" i="10"/>
  <c r="X386" i="10"/>
  <c r="Y386" i="10"/>
  <c r="X387" i="10"/>
  <c r="Y387" i="10"/>
  <c r="X388" i="10"/>
  <c r="Y388" i="10"/>
  <c r="X389" i="10"/>
  <c r="Y389" i="10"/>
  <c r="X390" i="10"/>
  <c r="Y390" i="10"/>
  <c r="X391" i="10"/>
  <c r="Y391" i="10"/>
  <c r="X392" i="10"/>
  <c r="Y392" i="10"/>
  <c r="X393" i="10"/>
  <c r="Y393" i="10"/>
  <c r="X394" i="10"/>
  <c r="Y394" i="10"/>
  <c r="X395" i="10"/>
  <c r="Y395" i="10"/>
  <c r="X396" i="10"/>
  <c r="Y396" i="10"/>
  <c r="X397" i="10"/>
  <c r="Y397" i="10"/>
  <c r="X398" i="10"/>
  <c r="Y398" i="10"/>
  <c r="X399" i="10"/>
  <c r="Y399" i="10"/>
  <c r="X400" i="10"/>
  <c r="Y400" i="10"/>
  <c r="X401" i="10"/>
  <c r="Y401" i="10"/>
  <c r="X402" i="10"/>
  <c r="Y402" i="10"/>
  <c r="X403" i="10"/>
  <c r="Y403" i="10"/>
  <c r="X404" i="10"/>
  <c r="Y404" i="10"/>
  <c r="X405" i="10"/>
  <c r="Y405" i="10"/>
  <c r="X406" i="10"/>
  <c r="Y406" i="10"/>
  <c r="X407" i="10"/>
  <c r="Y407" i="10"/>
  <c r="X408" i="10"/>
  <c r="Y408" i="10"/>
  <c r="X409" i="10"/>
  <c r="Y409" i="10"/>
  <c r="X410" i="10"/>
  <c r="Y410" i="10"/>
  <c r="X411" i="10"/>
  <c r="Y411" i="10"/>
  <c r="X412" i="10"/>
  <c r="Y412" i="10"/>
  <c r="X413" i="10"/>
  <c r="Y413" i="10"/>
  <c r="X414" i="10"/>
  <c r="Y414" i="10"/>
  <c r="X415" i="10"/>
  <c r="Y415" i="10"/>
  <c r="X416" i="10"/>
  <c r="Y416" i="10"/>
  <c r="X417" i="10"/>
  <c r="Y417" i="10"/>
  <c r="X418" i="10"/>
  <c r="Y418" i="10"/>
  <c r="X419" i="10"/>
  <c r="Y419" i="10"/>
  <c r="X420" i="10"/>
  <c r="Y420" i="10"/>
  <c r="X421" i="10"/>
  <c r="Y421" i="10"/>
  <c r="X422" i="10"/>
  <c r="Y422" i="10"/>
  <c r="X423" i="10"/>
  <c r="Y423" i="10"/>
  <c r="X424" i="10"/>
  <c r="Y424" i="10"/>
  <c r="X425" i="10"/>
  <c r="Y425" i="10"/>
  <c r="X426" i="10"/>
  <c r="Y426" i="10"/>
  <c r="X427" i="10"/>
  <c r="Y427" i="10"/>
  <c r="X428" i="10"/>
  <c r="Y428" i="10"/>
  <c r="X429" i="10"/>
  <c r="Y429" i="10"/>
  <c r="X430" i="10"/>
  <c r="Y430" i="10"/>
  <c r="X431" i="10"/>
  <c r="Y431" i="10"/>
  <c r="X432" i="10"/>
  <c r="Y432" i="10"/>
  <c r="X433" i="10"/>
  <c r="Y433" i="10"/>
  <c r="X434" i="10"/>
  <c r="Y434" i="10"/>
  <c r="X435" i="10"/>
  <c r="Y435" i="10"/>
  <c r="X436" i="10"/>
  <c r="Y436" i="10"/>
  <c r="X437" i="10"/>
  <c r="Y437" i="10"/>
  <c r="X438" i="10"/>
  <c r="Y438" i="10"/>
  <c r="X439" i="10"/>
  <c r="Y439" i="10"/>
  <c r="X440" i="10"/>
  <c r="Y440" i="10"/>
  <c r="X441" i="10"/>
  <c r="Y441" i="10"/>
  <c r="X442" i="10"/>
  <c r="Y442" i="10"/>
  <c r="X443" i="10"/>
  <c r="Y443" i="10"/>
  <c r="X444" i="10"/>
  <c r="Y444" i="10"/>
  <c r="X445" i="10"/>
  <c r="Y445" i="10"/>
  <c r="X446" i="10"/>
  <c r="Y446" i="10"/>
  <c r="X447" i="10"/>
  <c r="Y447" i="10"/>
  <c r="X448" i="10"/>
  <c r="Y448" i="10"/>
  <c r="X449" i="10"/>
  <c r="Y449" i="10"/>
  <c r="X450" i="10"/>
  <c r="Y450" i="10"/>
  <c r="X451" i="10"/>
  <c r="Y451" i="10"/>
  <c r="X452" i="10"/>
  <c r="Y452" i="10"/>
  <c r="X453" i="10"/>
  <c r="Y453" i="10"/>
  <c r="X454" i="10"/>
  <c r="Y454" i="10"/>
  <c r="X455" i="10"/>
  <c r="Y455" i="10"/>
  <c r="X456" i="10"/>
  <c r="Y456" i="10"/>
  <c r="X457" i="10"/>
  <c r="Y457" i="10"/>
  <c r="X458" i="10"/>
  <c r="Y458" i="10"/>
  <c r="X459" i="10"/>
  <c r="Y459" i="10"/>
  <c r="X460" i="10"/>
  <c r="Y460" i="10"/>
  <c r="X461" i="10"/>
  <c r="Y461" i="10"/>
  <c r="X462" i="10"/>
  <c r="Y462" i="10"/>
  <c r="X463" i="10"/>
  <c r="Y463" i="10"/>
  <c r="X464" i="10"/>
  <c r="Y464" i="10"/>
  <c r="X465" i="10"/>
  <c r="Y465" i="10"/>
  <c r="X466" i="10"/>
  <c r="Y466" i="10"/>
  <c r="X467" i="10"/>
  <c r="Y467" i="10"/>
  <c r="X468" i="10"/>
  <c r="Y468" i="10"/>
  <c r="X469" i="10"/>
  <c r="Y469" i="10"/>
  <c r="X470" i="10"/>
  <c r="Y470" i="10"/>
  <c r="X471" i="10"/>
  <c r="Y471" i="10"/>
  <c r="X472" i="10"/>
  <c r="Y472" i="10"/>
  <c r="X473" i="10"/>
  <c r="Y473" i="10"/>
  <c r="X474" i="10"/>
  <c r="Y474" i="10"/>
  <c r="X475" i="10"/>
  <c r="Y475" i="10"/>
  <c r="X476" i="10"/>
  <c r="Y476" i="10"/>
  <c r="X477" i="10"/>
  <c r="Y477" i="10"/>
  <c r="X478" i="10"/>
  <c r="Y478" i="10"/>
  <c r="X479" i="10"/>
  <c r="Y479" i="10"/>
  <c r="X480" i="10"/>
  <c r="Y480" i="10"/>
  <c r="X481" i="10"/>
  <c r="Y481" i="10"/>
  <c r="X482" i="10"/>
  <c r="Y482" i="10"/>
  <c r="X483" i="10"/>
  <c r="Y483" i="10"/>
  <c r="X484" i="10"/>
  <c r="Y484" i="10"/>
  <c r="X485" i="10"/>
  <c r="Y485" i="10"/>
  <c r="X486" i="10"/>
  <c r="Y486" i="10"/>
  <c r="X487" i="10"/>
  <c r="Y487" i="10"/>
  <c r="X488" i="10"/>
  <c r="Y488" i="10"/>
  <c r="X489" i="10"/>
  <c r="Y489" i="10"/>
  <c r="X490" i="10"/>
  <c r="Y490" i="10"/>
  <c r="X491" i="10"/>
  <c r="Y491" i="10"/>
  <c r="X492" i="10"/>
  <c r="Y492" i="10"/>
  <c r="X493" i="10"/>
  <c r="Y493" i="10"/>
  <c r="X494" i="10"/>
  <c r="Y494" i="10"/>
  <c r="X495" i="10"/>
  <c r="Y495" i="10"/>
  <c r="X496" i="10"/>
  <c r="Y496" i="10"/>
  <c r="X497" i="10"/>
  <c r="Y497" i="10"/>
  <c r="X498" i="10"/>
  <c r="Y498" i="10"/>
  <c r="X499" i="10"/>
  <c r="Y499" i="10"/>
  <c r="X500" i="10"/>
  <c r="Y500" i="10"/>
  <c r="X501" i="10"/>
  <c r="Y501" i="10"/>
  <c r="X502" i="10"/>
  <c r="Y502" i="10"/>
  <c r="X503" i="10"/>
  <c r="Y503" i="10"/>
  <c r="X504" i="10"/>
  <c r="Y504" i="10"/>
  <c r="X505" i="10"/>
  <c r="Y505" i="10"/>
  <c r="X506" i="10"/>
  <c r="Y506" i="10"/>
  <c r="X507" i="10"/>
  <c r="Y507" i="10"/>
  <c r="X508" i="10"/>
  <c r="Y508" i="10"/>
  <c r="X509" i="10"/>
  <c r="Y509" i="10"/>
  <c r="X510" i="10"/>
  <c r="Y510" i="10"/>
  <c r="X511" i="10"/>
  <c r="Y511" i="10"/>
  <c r="X512" i="10"/>
  <c r="Y512" i="10"/>
  <c r="X513" i="10"/>
  <c r="Y513" i="10"/>
  <c r="X514" i="10"/>
  <c r="Y514" i="10"/>
  <c r="X515" i="10"/>
  <c r="Y515" i="10"/>
  <c r="X516" i="10"/>
  <c r="Y516" i="10"/>
  <c r="X517" i="10"/>
  <c r="Y517" i="10"/>
  <c r="X518" i="10"/>
  <c r="Y518" i="10"/>
  <c r="X519" i="10"/>
  <c r="Y519" i="10"/>
  <c r="X520" i="10"/>
  <c r="Y520" i="10"/>
  <c r="X521" i="10"/>
  <c r="Y521" i="10"/>
  <c r="X522" i="10"/>
  <c r="Y522" i="10"/>
  <c r="X523" i="10"/>
  <c r="Y523" i="10"/>
  <c r="X524" i="10"/>
  <c r="Y524" i="10"/>
  <c r="X525" i="10"/>
  <c r="Y525" i="10"/>
  <c r="X526" i="10"/>
  <c r="Y526" i="10"/>
  <c r="X527" i="10"/>
  <c r="Y527" i="10"/>
  <c r="X528" i="10"/>
  <c r="Y528" i="10"/>
  <c r="X529" i="10"/>
  <c r="Y529" i="10"/>
  <c r="X530" i="10"/>
  <c r="Y530" i="10"/>
  <c r="X531" i="10"/>
  <c r="Y531" i="10"/>
  <c r="X532" i="10"/>
  <c r="Y532" i="10"/>
  <c r="X533" i="10"/>
  <c r="Y533" i="10"/>
  <c r="X534" i="10"/>
  <c r="Y534" i="10"/>
  <c r="X535" i="10"/>
  <c r="Y535" i="10"/>
  <c r="X536" i="10"/>
  <c r="Y536" i="10"/>
  <c r="X537" i="10"/>
  <c r="Y537" i="10"/>
  <c r="X538" i="10"/>
  <c r="Y538" i="10"/>
  <c r="X539" i="10"/>
  <c r="Y539" i="10"/>
  <c r="X540" i="10"/>
  <c r="Y540" i="10"/>
  <c r="X541" i="10"/>
  <c r="Y541" i="10"/>
  <c r="X542" i="10"/>
  <c r="Y542" i="10"/>
  <c r="X543" i="10"/>
  <c r="Y543" i="10"/>
  <c r="X544" i="10"/>
  <c r="Y544" i="10"/>
  <c r="X545" i="10"/>
  <c r="Y545" i="10"/>
  <c r="X546" i="10"/>
  <c r="Y546" i="10"/>
  <c r="X547" i="10"/>
  <c r="Y547" i="10"/>
  <c r="X548" i="10"/>
  <c r="Y548" i="10"/>
  <c r="X549" i="10"/>
  <c r="Y549" i="10"/>
  <c r="X550" i="10"/>
  <c r="Y550" i="10"/>
  <c r="X551" i="10"/>
  <c r="Y551" i="10"/>
  <c r="X552" i="10"/>
  <c r="Y552" i="10"/>
  <c r="X553" i="10"/>
  <c r="Y553" i="10"/>
  <c r="X554" i="10"/>
  <c r="Y554" i="10"/>
  <c r="X555" i="10"/>
  <c r="Y555" i="10"/>
  <c r="X556" i="10"/>
  <c r="Y556" i="10"/>
  <c r="X557" i="10"/>
  <c r="Y557" i="10"/>
  <c r="X558" i="10"/>
  <c r="Y558" i="10"/>
  <c r="X559" i="10"/>
  <c r="Y559" i="10"/>
  <c r="X560" i="10"/>
  <c r="Y560" i="10"/>
  <c r="X561" i="10"/>
  <c r="Y561" i="10"/>
  <c r="X562" i="10"/>
  <c r="Y562" i="10"/>
  <c r="X563" i="10"/>
  <c r="Y563" i="10"/>
  <c r="X564" i="10"/>
  <c r="Y564" i="10"/>
  <c r="X565" i="10"/>
  <c r="Y565" i="10"/>
  <c r="X566" i="10"/>
  <c r="Y566" i="10"/>
  <c r="X567" i="10"/>
  <c r="Y567" i="10"/>
  <c r="X568" i="10"/>
  <c r="Y568" i="10"/>
  <c r="X569" i="10"/>
  <c r="Y569" i="10"/>
  <c r="X570" i="10"/>
  <c r="Y570" i="10"/>
  <c r="X571" i="10"/>
  <c r="Y571" i="10"/>
  <c r="X572" i="10"/>
  <c r="Y572" i="10"/>
  <c r="X573" i="10"/>
  <c r="Y573" i="10"/>
  <c r="X574" i="10"/>
  <c r="Y574" i="10"/>
  <c r="X575" i="10"/>
  <c r="Y575" i="10"/>
  <c r="X576" i="10"/>
  <c r="Y576" i="10"/>
  <c r="X577" i="10"/>
  <c r="Y577" i="10"/>
  <c r="X578" i="10"/>
  <c r="Y578" i="10"/>
  <c r="X579" i="10"/>
  <c r="Y579" i="10"/>
  <c r="X580" i="10"/>
  <c r="Y580" i="10"/>
  <c r="X581" i="10"/>
  <c r="Y581" i="10"/>
  <c r="X582" i="10"/>
  <c r="Y582" i="10"/>
  <c r="X583" i="10"/>
  <c r="Y583" i="10"/>
  <c r="X584" i="10"/>
  <c r="Y584" i="10"/>
  <c r="X585" i="10"/>
  <c r="Y585" i="10"/>
  <c r="X586" i="10"/>
  <c r="Y586" i="10"/>
  <c r="X587" i="10"/>
  <c r="Y587" i="10"/>
  <c r="X588" i="10"/>
  <c r="Y588" i="10"/>
  <c r="X589" i="10"/>
  <c r="Y589" i="10"/>
  <c r="X590" i="10"/>
  <c r="Y590" i="10"/>
  <c r="X591" i="10"/>
  <c r="Y591" i="10"/>
  <c r="X592" i="10"/>
  <c r="Y592" i="10"/>
  <c r="X593" i="10"/>
  <c r="Y593" i="10"/>
  <c r="X594" i="10"/>
  <c r="Y594" i="10"/>
  <c r="X595" i="10"/>
  <c r="Y595" i="10"/>
  <c r="X596" i="10"/>
  <c r="Y596" i="10"/>
  <c r="X597" i="10"/>
  <c r="Y597" i="10"/>
  <c r="X598" i="10"/>
  <c r="Y598" i="10"/>
  <c r="X599" i="10"/>
  <c r="Y599" i="10"/>
  <c r="X600" i="10"/>
  <c r="Y600" i="10"/>
  <c r="X601" i="10"/>
  <c r="Y601" i="10"/>
  <c r="X602" i="10"/>
  <c r="Y602" i="10"/>
  <c r="X603" i="10"/>
  <c r="Y603" i="10"/>
  <c r="X604" i="10"/>
  <c r="Y604" i="10"/>
  <c r="X605" i="10"/>
  <c r="Y605" i="10"/>
  <c r="X606" i="10"/>
  <c r="Y606" i="10"/>
  <c r="X607" i="10"/>
  <c r="Y607" i="10"/>
  <c r="X608" i="10"/>
  <c r="Y608" i="10"/>
  <c r="X609" i="10"/>
  <c r="Y609" i="10"/>
  <c r="X610" i="10"/>
  <c r="Y610" i="10"/>
  <c r="X611" i="10"/>
  <c r="Y611" i="10"/>
  <c r="X612" i="10"/>
  <c r="Y612" i="10"/>
  <c r="X613" i="10"/>
  <c r="Y613" i="10"/>
  <c r="X614" i="10"/>
  <c r="Y614" i="10"/>
  <c r="X615" i="10"/>
  <c r="Y615" i="10"/>
  <c r="X616" i="10"/>
  <c r="Y616" i="10"/>
  <c r="X617" i="10"/>
  <c r="Y617" i="10"/>
  <c r="X618" i="10"/>
  <c r="Y618" i="10"/>
  <c r="X619" i="10"/>
  <c r="Y619" i="10"/>
  <c r="X620" i="10"/>
  <c r="Y620" i="10"/>
  <c r="X621" i="10"/>
  <c r="Y621" i="10"/>
  <c r="X622" i="10"/>
  <c r="Y622" i="10"/>
  <c r="X623" i="10"/>
  <c r="Y623" i="10"/>
  <c r="X624" i="10"/>
  <c r="Y624" i="10"/>
  <c r="X625" i="10"/>
  <c r="Y625" i="10"/>
  <c r="X626" i="10"/>
  <c r="Y626" i="10"/>
  <c r="X627" i="10"/>
  <c r="Y627" i="10"/>
  <c r="X628" i="10"/>
  <c r="Y628" i="10"/>
  <c r="X629" i="10"/>
  <c r="Y629" i="10"/>
  <c r="X630" i="10"/>
  <c r="Y630" i="10"/>
  <c r="X631" i="10"/>
  <c r="Y631" i="10"/>
  <c r="X632" i="10"/>
  <c r="Y632" i="10"/>
  <c r="X633" i="10"/>
  <c r="Y633" i="10"/>
  <c r="X634" i="10"/>
  <c r="Y634" i="10"/>
  <c r="X635" i="10"/>
  <c r="Y635" i="10"/>
  <c r="X636" i="10"/>
  <c r="Y636" i="10"/>
  <c r="X637" i="10"/>
  <c r="Y637" i="10"/>
  <c r="X638" i="10"/>
  <c r="Y638" i="10"/>
  <c r="X639" i="10"/>
  <c r="Y639" i="10"/>
  <c r="X640" i="10"/>
  <c r="Y640" i="10"/>
  <c r="X641" i="10"/>
  <c r="Y641" i="10"/>
  <c r="X642" i="10"/>
  <c r="Y642" i="10"/>
  <c r="X643" i="10"/>
  <c r="Y643" i="10"/>
  <c r="X644" i="10"/>
  <c r="Y644" i="10"/>
  <c r="X645" i="10"/>
  <c r="Y645" i="10"/>
  <c r="X646" i="10"/>
  <c r="Y646" i="10"/>
  <c r="X647" i="10"/>
  <c r="Y647" i="10"/>
  <c r="X648" i="10"/>
  <c r="Y648" i="10"/>
  <c r="X649" i="10"/>
  <c r="Y649" i="10"/>
  <c r="X650" i="10"/>
  <c r="Y650" i="10"/>
  <c r="X651" i="10"/>
  <c r="Y651" i="10"/>
  <c r="X652" i="10"/>
  <c r="Y652" i="10"/>
  <c r="X653" i="10"/>
  <c r="Y653" i="10"/>
  <c r="X654" i="10"/>
  <c r="Y654" i="10"/>
  <c r="X655" i="10"/>
  <c r="Y655" i="10"/>
  <c r="X656" i="10"/>
  <c r="Y656" i="10"/>
  <c r="X657" i="10"/>
  <c r="Y657" i="10"/>
  <c r="X658" i="10"/>
  <c r="Y658" i="10"/>
  <c r="X659" i="10"/>
  <c r="Y659" i="10"/>
  <c r="X660" i="10"/>
  <c r="Y660" i="10"/>
  <c r="X661" i="10"/>
  <c r="Y661" i="10"/>
  <c r="X662" i="10"/>
  <c r="Y662" i="10"/>
  <c r="X663" i="10"/>
  <c r="Y663" i="10"/>
  <c r="X664" i="10"/>
  <c r="Y664" i="10"/>
  <c r="X665" i="10"/>
  <c r="Y665" i="10"/>
  <c r="X666" i="10"/>
  <c r="Y666" i="10"/>
  <c r="X667" i="10"/>
  <c r="Y667" i="10"/>
  <c r="X668" i="10"/>
  <c r="Y668" i="10"/>
  <c r="X669" i="10"/>
  <c r="Y669" i="10"/>
  <c r="X670" i="10"/>
  <c r="Y670" i="10"/>
  <c r="X671" i="10"/>
  <c r="Y671" i="10"/>
  <c r="X672" i="10"/>
  <c r="Y672" i="10"/>
  <c r="X673" i="10"/>
  <c r="Y673" i="10"/>
  <c r="X674" i="10"/>
  <c r="Y674" i="10"/>
  <c r="X675" i="10"/>
  <c r="Y675" i="10"/>
  <c r="X676" i="10"/>
  <c r="Y676" i="10"/>
  <c r="X677" i="10"/>
  <c r="Y677" i="10"/>
  <c r="X678" i="10"/>
  <c r="Y678" i="10"/>
  <c r="X679" i="10"/>
  <c r="Y679" i="10"/>
  <c r="X680" i="10"/>
  <c r="Y680" i="10"/>
  <c r="X681" i="10"/>
  <c r="Y681" i="10"/>
  <c r="X682" i="10"/>
  <c r="Y682" i="10"/>
  <c r="X683" i="10"/>
  <c r="Y683" i="10"/>
  <c r="X684" i="10"/>
  <c r="Y684" i="10"/>
  <c r="X685" i="10"/>
  <c r="Y685" i="10"/>
  <c r="X686" i="10"/>
  <c r="Y686" i="10"/>
  <c r="X687" i="10"/>
  <c r="Y687" i="10"/>
  <c r="X688" i="10"/>
  <c r="Y688" i="10"/>
  <c r="X689" i="10"/>
  <c r="Y689" i="10"/>
  <c r="X690" i="10"/>
  <c r="Y690" i="10"/>
  <c r="X691" i="10"/>
  <c r="Y691" i="10"/>
  <c r="X692" i="10"/>
  <c r="Y692" i="10"/>
  <c r="X693" i="10"/>
  <c r="Y693" i="10"/>
  <c r="X694" i="10"/>
  <c r="Y694" i="10"/>
  <c r="X695" i="10"/>
  <c r="Y695" i="10"/>
  <c r="X696" i="10"/>
  <c r="Y696" i="10"/>
  <c r="X697" i="10"/>
  <c r="Y697" i="10"/>
  <c r="X698" i="10"/>
  <c r="Y698" i="10"/>
  <c r="X699" i="10"/>
  <c r="Y699" i="10"/>
  <c r="X700" i="10"/>
  <c r="Y700" i="10"/>
  <c r="X701" i="10"/>
  <c r="Y701" i="10"/>
  <c r="X702" i="10"/>
  <c r="Y702" i="10"/>
  <c r="X703" i="10"/>
  <c r="Y703" i="10"/>
  <c r="X704" i="10"/>
  <c r="Y704" i="10"/>
  <c r="X705" i="10"/>
  <c r="Y705" i="10"/>
  <c r="X706" i="10"/>
  <c r="Y706" i="10"/>
  <c r="X707" i="10"/>
  <c r="Y707" i="10"/>
  <c r="X708" i="10"/>
  <c r="Y708" i="10"/>
  <c r="X709" i="10"/>
  <c r="Y709" i="10"/>
  <c r="X710" i="10"/>
  <c r="Y710" i="10"/>
  <c r="X711" i="10"/>
  <c r="Y711" i="10"/>
  <c r="X712" i="10"/>
  <c r="Y712" i="10"/>
  <c r="X713" i="10"/>
  <c r="Y713" i="10"/>
  <c r="X714" i="10"/>
  <c r="Y714" i="10"/>
  <c r="X715" i="10"/>
  <c r="Y715" i="10"/>
  <c r="X716" i="10"/>
  <c r="Y716" i="10"/>
  <c r="X717" i="10"/>
  <c r="Y717" i="10"/>
  <c r="X718" i="10"/>
  <c r="Y718" i="10"/>
  <c r="X719" i="10"/>
  <c r="Y719" i="10"/>
  <c r="X720" i="10"/>
  <c r="Y720" i="10"/>
  <c r="X721" i="10"/>
  <c r="Y721" i="10"/>
  <c r="X722" i="10"/>
  <c r="Y722" i="10"/>
  <c r="X723" i="10"/>
  <c r="Y723" i="10"/>
  <c r="X724" i="10"/>
  <c r="Y724" i="10"/>
  <c r="X725" i="10"/>
  <c r="Y725" i="10"/>
  <c r="X726" i="10"/>
  <c r="Y726" i="10"/>
  <c r="X727" i="10"/>
  <c r="Y727" i="10"/>
  <c r="X728" i="10"/>
  <c r="Y728" i="10"/>
  <c r="X729" i="10"/>
  <c r="Y729" i="10"/>
  <c r="X730" i="10"/>
  <c r="Y730" i="10"/>
  <c r="X731" i="10"/>
  <c r="Y731" i="10"/>
  <c r="X732" i="10"/>
  <c r="Y732" i="10"/>
  <c r="X733" i="10"/>
  <c r="Y733" i="10"/>
  <c r="X734" i="10"/>
  <c r="Y734" i="10"/>
  <c r="X735" i="10"/>
  <c r="Y735" i="10"/>
  <c r="X736" i="10"/>
  <c r="Y736" i="10"/>
  <c r="X737" i="10"/>
  <c r="Y737" i="10"/>
  <c r="X738" i="10"/>
  <c r="Y738" i="10"/>
  <c r="X739" i="10"/>
  <c r="Y739" i="10"/>
  <c r="X740" i="10"/>
  <c r="Y740" i="10"/>
  <c r="X741" i="10"/>
  <c r="Y741" i="10"/>
  <c r="X742" i="10"/>
  <c r="Y742" i="10"/>
  <c r="X743" i="10"/>
  <c r="Y743" i="10"/>
  <c r="X744" i="10"/>
  <c r="Y744" i="10"/>
  <c r="X745" i="10"/>
  <c r="Y745" i="10"/>
  <c r="X746" i="10"/>
  <c r="Y746" i="10"/>
  <c r="X747" i="10"/>
  <c r="Y747" i="10"/>
  <c r="X748" i="10"/>
  <c r="Y748" i="10"/>
  <c r="X749" i="10"/>
  <c r="Y749" i="10"/>
  <c r="X750" i="10"/>
  <c r="Y750" i="10"/>
  <c r="X751" i="10"/>
  <c r="Y751" i="10"/>
  <c r="X752" i="10"/>
  <c r="Y752" i="10"/>
  <c r="X753" i="10"/>
  <c r="Y753" i="10"/>
  <c r="X754" i="10"/>
  <c r="Y754" i="10"/>
  <c r="X755" i="10"/>
  <c r="Y755" i="10"/>
  <c r="X756" i="10"/>
  <c r="Y756" i="10"/>
  <c r="X757" i="10"/>
  <c r="Y757" i="10"/>
  <c r="X758" i="10"/>
  <c r="Y758" i="10"/>
  <c r="X759" i="10"/>
  <c r="Y759" i="10"/>
  <c r="X760" i="10"/>
  <c r="Y760" i="10"/>
  <c r="X761" i="10"/>
  <c r="Y761" i="10"/>
  <c r="X762" i="10"/>
  <c r="Y762" i="10"/>
  <c r="X763" i="10"/>
  <c r="Y763" i="10"/>
  <c r="X764" i="10"/>
  <c r="Y764" i="10"/>
  <c r="X765" i="10"/>
  <c r="Y765" i="10"/>
  <c r="X766" i="10"/>
  <c r="Y766" i="10"/>
  <c r="X767" i="10"/>
  <c r="Y767" i="10"/>
  <c r="X768" i="10"/>
  <c r="Y768" i="10"/>
  <c r="X769" i="10"/>
  <c r="Y769" i="10"/>
  <c r="X770" i="10"/>
  <c r="Y770" i="10"/>
  <c r="X771" i="10"/>
  <c r="Y771" i="10"/>
  <c r="X772" i="10"/>
  <c r="Y772" i="10"/>
  <c r="X773" i="10"/>
  <c r="Y773" i="10"/>
  <c r="X774" i="10"/>
  <c r="Y774" i="10"/>
  <c r="X775" i="10"/>
  <c r="Y775" i="10"/>
  <c r="X776" i="10"/>
  <c r="Y776" i="10"/>
  <c r="X777" i="10"/>
  <c r="Y777" i="10"/>
  <c r="X778" i="10"/>
  <c r="Y778" i="10"/>
  <c r="X779" i="10"/>
  <c r="Y779" i="10"/>
  <c r="X780" i="10"/>
  <c r="Y780" i="10"/>
  <c r="X781" i="10"/>
  <c r="Y781" i="10"/>
  <c r="X782" i="10"/>
  <c r="Y782" i="10"/>
  <c r="X783" i="10"/>
  <c r="Y783" i="10"/>
  <c r="X784" i="10"/>
  <c r="Y784" i="10"/>
  <c r="X785" i="10"/>
  <c r="Y785" i="10"/>
  <c r="X786" i="10"/>
  <c r="Y786" i="10"/>
  <c r="X787" i="10"/>
  <c r="Y787" i="10"/>
  <c r="X788" i="10"/>
  <c r="Y788" i="10"/>
  <c r="X789" i="10"/>
  <c r="Y789" i="10"/>
  <c r="X790" i="10"/>
  <c r="Y790" i="10"/>
  <c r="X791" i="10"/>
  <c r="Y791" i="10"/>
  <c r="X792" i="10"/>
  <c r="Y792" i="10"/>
  <c r="X793" i="10"/>
  <c r="Y793" i="10"/>
  <c r="X794" i="10"/>
  <c r="Y794" i="10"/>
  <c r="X795" i="10"/>
  <c r="Y795" i="10"/>
  <c r="X796" i="10"/>
  <c r="Y796" i="10"/>
  <c r="X797" i="10"/>
  <c r="Y797" i="10"/>
  <c r="X798" i="10"/>
  <c r="Y798" i="10"/>
  <c r="X799" i="10"/>
  <c r="Y799" i="10"/>
  <c r="X800" i="10"/>
  <c r="Y800" i="10"/>
  <c r="X801" i="10"/>
  <c r="Y801" i="10"/>
  <c r="X802" i="10"/>
  <c r="Y802" i="10"/>
  <c r="X803" i="10"/>
  <c r="Y803" i="10"/>
  <c r="X804" i="10"/>
  <c r="Y804" i="10"/>
  <c r="X805" i="10"/>
  <c r="Y805" i="10"/>
  <c r="X806" i="10"/>
  <c r="Y806" i="10"/>
  <c r="X807" i="10"/>
  <c r="Y807" i="10"/>
  <c r="X808" i="10"/>
  <c r="Y808" i="10"/>
  <c r="X809" i="10"/>
  <c r="Y809" i="10"/>
  <c r="X810" i="10"/>
  <c r="Y810" i="10"/>
  <c r="X811" i="10"/>
  <c r="Y811" i="10"/>
  <c r="X812" i="10"/>
  <c r="Y812" i="10"/>
  <c r="X813" i="10"/>
  <c r="Y813" i="10"/>
  <c r="X814" i="10"/>
  <c r="Y814" i="10"/>
  <c r="X815" i="10"/>
  <c r="Y815" i="10"/>
  <c r="X816" i="10"/>
  <c r="Y816" i="10"/>
  <c r="X817" i="10"/>
  <c r="Y817" i="10"/>
  <c r="X818" i="10"/>
  <c r="Y818" i="10"/>
  <c r="X819" i="10"/>
  <c r="Y819" i="10"/>
  <c r="X820" i="10"/>
  <c r="Y820" i="10"/>
  <c r="X821" i="10"/>
  <c r="Y821" i="10"/>
  <c r="X822" i="10"/>
  <c r="Y822" i="10"/>
  <c r="X823" i="10"/>
  <c r="Y823" i="10"/>
  <c r="X824" i="10"/>
  <c r="Y824" i="10"/>
  <c r="X825" i="10"/>
  <c r="Y825" i="10"/>
  <c r="X826" i="10"/>
  <c r="Y826" i="10"/>
  <c r="X827" i="10"/>
  <c r="Y827" i="10"/>
  <c r="X828" i="10"/>
  <c r="Y828" i="10"/>
  <c r="X829" i="10"/>
  <c r="Y829" i="10"/>
  <c r="X830" i="10"/>
  <c r="Y830" i="10"/>
  <c r="X831" i="10"/>
  <c r="Y831" i="10"/>
  <c r="X832" i="10"/>
  <c r="Y832" i="10"/>
  <c r="X833" i="10"/>
  <c r="Y833" i="10"/>
  <c r="X834" i="10"/>
  <c r="Y834" i="10"/>
  <c r="X835" i="10"/>
  <c r="Y835" i="10"/>
  <c r="X836" i="10"/>
  <c r="Y836" i="10"/>
  <c r="X837" i="10"/>
  <c r="Y837" i="10"/>
  <c r="X838" i="10"/>
  <c r="Y838" i="10"/>
  <c r="X839" i="10"/>
  <c r="Y839" i="10"/>
  <c r="X840" i="10"/>
  <c r="Y840" i="10"/>
  <c r="X841" i="10"/>
  <c r="Y841" i="10"/>
  <c r="X842" i="10"/>
  <c r="Y842" i="10"/>
  <c r="X843" i="10"/>
  <c r="Y843" i="10"/>
  <c r="X3" i="10"/>
  <c r="D844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R844" i="7"/>
  <c r="S844" i="7"/>
  <c r="T844" i="7"/>
  <c r="U844" i="7"/>
  <c r="V844" i="7"/>
  <c r="W844" i="7"/>
  <c r="D845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R845" i="7"/>
  <c r="S845" i="7"/>
  <c r="T845" i="7"/>
  <c r="U845" i="7"/>
  <c r="V845" i="7"/>
  <c r="W845" i="7"/>
  <c r="D846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R846" i="7"/>
  <c r="S846" i="7"/>
  <c r="T846" i="7"/>
  <c r="U846" i="7"/>
  <c r="V846" i="7"/>
  <c r="W846" i="7"/>
  <c r="D847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R847" i="7"/>
  <c r="S847" i="7"/>
  <c r="T847" i="7"/>
  <c r="U847" i="7"/>
  <c r="V847" i="7"/>
  <c r="W847" i="7"/>
  <c r="D848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R848" i="7"/>
  <c r="S848" i="7"/>
  <c r="T848" i="7"/>
  <c r="U848" i="7"/>
  <c r="V848" i="7"/>
  <c r="W848" i="7"/>
  <c r="D849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R849" i="7"/>
  <c r="S849" i="7"/>
  <c r="T849" i="7"/>
  <c r="U849" i="7"/>
  <c r="V849" i="7"/>
  <c r="W849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3" i="7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X280" i="4"/>
  <c r="Y280" i="4"/>
  <c r="X281" i="4"/>
  <c r="Y281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4" i="4"/>
  <c r="Y294" i="4"/>
  <c r="X295" i="4"/>
  <c r="Y295" i="4"/>
  <c r="X296" i="4"/>
  <c r="Y296" i="4"/>
  <c r="X297" i="4"/>
  <c r="Y297" i="4"/>
  <c r="X298" i="4"/>
  <c r="Y298" i="4"/>
  <c r="X299" i="4"/>
  <c r="Y299" i="4"/>
  <c r="X300" i="4"/>
  <c r="Y300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0" i="4"/>
  <c r="Y310" i="4"/>
  <c r="X311" i="4"/>
  <c r="Y311" i="4"/>
  <c r="X312" i="4"/>
  <c r="Y312" i="4"/>
  <c r="X313" i="4"/>
  <c r="Y313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1" i="4"/>
  <c r="Y331" i="4"/>
  <c r="X332" i="4"/>
  <c r="Y332" i="4"/>
  <c r="X333" i="4"/>
  <c r="Y333" i="4"/>
  <c r="X334" i="4"/>
  <c r="Y334" i="4"/>
  <c r="X335" i="4"/>
  <c r="Y335" i="4"/>
  <c r="X336" i="4"/>
  <c r="Y336" i="4"/>
  <c r="X337" i="4"/>
  <c r="Y337" i="4"/>
  <c r="X338" i="4"/>
  <c r="Y338" i="4"/>
  <c r="X339" i="4"/>
  <c r="Y339" i="4"/>
  <c r="X340" i="4"/>
  <c r="Y340" i="4"/>
  <c r="X341" i="4"/>
  <c r="Y341" i="4"/>
  <c r="X342" i="4"/>
  <c r="Y342" i="4"/>
  <c r="X343" i="4"/>
  <c r="Y343" i="4"/>
  <c r="X344" i="4"/>
  <c r="Y344" i="4"/>
  <c r="X345" i="4"/>
  <c r="Y345" i="4"/>
  <c r="X346" i="4"/>
  <c r="Y346" i="4"/>
  <c r="X347" i="4"/>
  <c r="Y347" i="4"/>
  <c r="X348" i="4"/>
  <c r="Y348" i="4"/>
  <c r="X349" i="4"/>
  <c r="Y349" i="4"/>
  <c r="X350" i="4"/>
  <c r="Y350" i="4"/>
  <c r="X351" i="4"/>
  <c r="Y351" i="4"/>
  <c r="X352" i="4"/>
  <c r="Y352" i="4"/>
  <c r="X353" i="4"/>
  <c r="Y353" i="4"/>
  <c r="X354" i="4"/>
  <c r="Y354" i="4"/>
  <c r="X355" i="4"/>
  <c r="Y355" i="4"/>
  <c r="X356" i="4"/>
  <c r="Y356" i="4"/>
  <c r="X357" i="4"/>
  <c r="Y357" i="4"/>
  <c r="X358" i="4"/>
  <c r="Y358" i="4"/>
  <c r="X359" i="4"/>
  <c r="Y359" i="4"/>
  <c r="X360" i="4"/>
  <c r="Y360" i="4"/>
  <c r="X361" i="4"/>
  <c r="Y361" i="4"/>
  <c r="X362" i="4"/>
  <c r="Y362" i="4"/>
  <c r="X363" i="4"/>
  <c r="Y363" i="4"/>
  <c r="X364" i="4"/>
  <c r="Y364" i="4"/>
  <c r="X365" i="4"/>
  <c r="Y365" i="4"/>
  <c r="X366" i="4"/>
  <c r="Y366" i="4"/>
  <c r="X367" i="4"/>
  <c r="Y367" i="4"/>
  <c r="X368" i="4"/>
  <c r="Y368" i="4"/>
  <c r="X369" i="4"/>
  <c r="Y369" i="4"/>
  <c r="X370" i="4"/>
  <c r="Y370" i="4"/>
  <c r="X371" i="4"/>
  <c r="Y371" i="4"/>
  <c r="X372" i="4"/>
  <c r="Y372" i="4"/>
  <c r="X373" i="4"/>
  <c r="Y373" i="4"/>
  <c r="X374" i="4"/>
  <c r="Y374" i="4"/>
  <c r="X375" i="4"/>
  <c r="Y375" i="4"/>
  <c r="X376" i="4"/>
  <c r="Y376" i="4"/>
  <c r="X377" i="4"/>
  <c r="Y377" i="4"/>
  <c r="X378" i="4"/>
  <c r="Y378" i="4"/>
  <c r="X379" i="4"/>
  <c r="Y379" i="4"/>
  <c r="X380" i="4"/>
  <c r="Y380" i="4"/>
  <c r="X381" i="4"/>
  <c r="Y381" i="4"/>
  <c r="X382" i="4"/>
  <c r="Y382" i="4"/>
  <c r="X383" i="4"/>
  <c r="Y383" i="4"/>
  <c r="X384" i="4"/>
  <c r="Y384" i="4"/>
  <c r="X385" i="4"/>
  <c r="Y385" i="4"/>
  <c r="X386" i="4"/>
  <c r="Y386" i="4"/>
  <c r="X387" i="4"/>
  <c r="Y387" i="4"/>
  <c r="X388" i="4"/>
  <c r="Y388" i="4"/>
  <c r="X389" i="4"/>
  <c r="Y389" i="4"/>
  <c r="X390" i="4"/>
  <c r="Y390" i="4"/>
  <c r="X391" i="4"/>
  <c r="Y391" i="4"/>
  <c r="X392" i="4"/>
  <c r="Y392" i="4"/>
  <c r="X393" i="4"/>
  <c r="Y393" i="4"/>
  <c r="X394" i="4"/>
  <c r="Y394" i="4"/>
  <c r="X395" i="4"/>
  <c r="Y395" i="4"/>
  <c r="X396" i="4"/>
  <c r="Y396" i="4"/>
  <c r="X397" i="4"/>
  <c r="Y397" i="4"/>
  <c r="X398" i="4"/>
  <c r="Y398" i="4"/>
  <c r="X399" i="4"/>
  <c r="Y399" i="4"/>
  <c r="X400" i="4"/>
  <c r="Y400" i="4"/>
  <c r="X401" i="4"/>
  <c r="Y401" i="4"/>
  <c r="X402" i="4"/>
  <c r="Y402" i="4"/>
  <c r="X403" i="4"/>
  <c r="Y403" i="4"/>
  <c r="X404" i="4"/>
  <c r="Y404" i="4"/>
  <c r="X405" i="4"/>
  <c r="Y405" i="4"/>
  <c r="X406" i="4"/>
  <c r="Y406" i="4"/>
  <c r="X407" i="4"/>
  <c r="Y407" i="4"/>
  <c r="X408" i="4"/>
  <c r="Y408" i="4"/>
  <c r="X409" i="4"/>
  <c r="Y409" i="4"/>
  <c r="X410" i="4"/>
  <c r="Y410" i="4"/>
  <c r="X411" i="4"/>
  <c r="Y411" i="4"/>
  <c r="X412" i="4"/>
  <c r="Y412" i="4"/>
  <c r="X413" i="4"/>
  <c r="Y413" i="4"/>
  <c r="X414" i="4"/>
  <c r="Y414" i="4"/>
  <c r="X415" i="4"/>
  <c r="Y415" i="4"/>
  <c r="X416" i="4"/>
  <c r="Y416" i="4"/>
  <c r="X417" i="4"/>
  <c r="Y417" i="4"/>
  <c r="X418" i="4"/>
  <c r="Y418" i="4"/>
  <c r="X419" i="4"/>
  <c r="Y419" i="4"/>
  <c r="X420" i="4"/>
  <c r="Y420" i="4"/>
  <c r="X421" i="4"/>
  <c r="Y421" i="4"/>
  <c r="X422" i="4"/>
  <c r="Y422" i="4"/>
  <c r="X423" i="4"/>
  <c r="Y423" i="4"/>
  <c r="X424" i="4"/>
  <c r="Y424" i="4"/>
  <c r="X425" i="4"/>
  <c r="Y425" i="4"/>
  <c r="X426" i="4"/>
  <c r="Y426" i="4"/>
  <c r="X427" i="4"/>
  <c r="Y427" i="4"/>
  <c r="X428" i="4"/>
  <c r="Y428" i="4"/>
  <c r="X429" i="4"/>
  <c r="Y429" i="4"/>
  <c r="X430" i="4"/>
  <c r="Y430" i="4"/>
  <c r="X431" i="4"/>
  <c r="Y431" i="4"/>
  <c r="X432" i="4"/>
  <c r="Y432" i="4"/>
  <c r="X433" i="4"/>
  <c r="Y433" i="4"/>
  <c r="X434" i="4"/>
  <c r="Y434" i="4"/>
  <c r="X435" i="4"/>
  <c r="Y435" i="4"/>
  <c r="X436" i="4"/>
  <c r="Y436" i="4"/>
  <c r="X437" i="4"/>
  <c r="Y437" i="4"/>
  <c r="X438" i="4"/>
  <c r="Y438" i="4"/>
  <c r="X439" i="4"/>
  <c r="Y439" i="4"/>
  <c r="X440" i="4"/>
  <c r="Y440" i="4"/>
  <c r="X441" i="4"/>
  <c r="Y441" i="4"/>
  <c r="X442" i="4"/>
  <c r="Y442" i="4"/>
  <c r="X443" i="4"/>
  <c r="Y443" i="4"/>
  <c r="X444" i="4"/>
  <c r="Y444" i="4"/>
  <c r="X445" i="4"/>
  <c r="Y445" i="4"/>
  <c r="X446" i="4"/>
  <c r="Y446" i="4"/>
  <c r="X447" i="4"/>
  <c r="Y447" i="4"/>
  <c r="X448" i="4"/>
  <c r="Y448" i="4"/>
  <c r="X449" i="4"/>
  <c r="Y449" i="4"/>
  <c r="X450" i="4"/>
  <c r="Y450" i="4"/>
  <c r="X451" i="4"/>
  <c r="Y451" i="4"/>
  <c r="X452" i="4"/>
  <c r="Y452" i="4"/>
  <c r="X453" i="4"/>
  <c r="Y453" i="4"/>
  <c r="X454" i="4"/>
  <c r="Y454" i="4"/>
  <c r="X455" i="4"/>
  <c r="Y455" i="4"/>
  <c r="X456" i="4"/>
  <c r="Y456" i="4"/>
  <c r="X457" i="4"/>
  <c r="Y457" i="4"/>
  <c r="X458" i="4"/>
  <c r="Y458" i="4"/>
  <c r="X459" i="4"/>
  <c r="Y459" i="4"/>
  <c r="X460" i="4"/>
  <c r="Y460" i="4"/>
  <c r="X461" i="4"/>
  <c r="Y461" i="4"/>
  <c r="X462" i="4"/>
  <c r="Y462" i="4"/>
  <c r="X463" i="4"/>
  <c r="Y463" i="4"/>
  <c r="X464" i="4"/>
  <c r="Y464" i="4"/>
  <c r="X465" i="4"/>
  <c r="Y465" i="4"/>
  <c r="X466" i="4"/>
  <c r="Y466" i="4"/>
  <c r="X467" i="4"/>
  <c r="Y467" i="4"/>
  <c r="X468" i="4"/>
  <c r="Y468" i="4"/>
  <c r="X469" i="4"/>
  <c r="Y469" i="4"/>
  <c r="X470" i="4"/>
  <c r="Y470" i="4"/>
  <c r="X471" i="4"/>
  <c r="Y471" i="4"/>
  <c r="X472" i="4"/>
  <c r="Y472" i="4"/>
  <c r="X473" i="4"/>
  <c r="Y473" i="4"/>
  <c r="X474" i="4"/>
  <c r="Y474" i="4"/>
  <c r="X475" i="4"/>
  <c r="Y475" i="4"/>
  <c r="X476" i="4"/>
  <c r="Y476" i="4"/>
  <c r="X477" i="4"/>
  <c r="Y477" i="4"/>
  <c r="X478" i="4"/>
  <c r="Y478" i="4"/>
  <c r="X479" i="4"/>
  <c r="Y479" i="4"/>
  <c r="X480" i="4"/>
  <c r="Y480" i="4"/>
  <c r="X481" i="4"/>
  <c r="Y481" i="4"/>
  <c r="X482" i="4"/>
  <c r="Y482" i="4"/>
  <c r="X483" i="4"/>
  <c r="Y483" i="4"/>
  <c r="X484" i="4"/>
  <c r="Y484" i="4"/>
  <c r="X485" i="4"/>
  <c r="Y485" i="4"/>
  <c r="X486" i="4"/>
  <c r="Y486" i="4"/>
  <c r="X487" i="4"/>
  <c r="Y487" i="4"/>
  <c r="X488" i="4"/>
  <c r="Y488" i="4"/>
  <c r="X489" i="4"/>
  <c r="Y489" i="4"/>
  <c r="X490" i="4"/>
  <c r="Y490" i="4"/>
  <c r="X491" i="4"/>
  <c r="Y491" i="4"/>
  <c r="X492" i="4"/>
  <c r="Y492" i="4"/>
  <c r="X493" i="4"/>
  <c r="Y493" i="4"/>
  <c r="X494" i="4"/>
  <c r="Y494" i="4"/>
  <c r="X495" i="4"/>
  <c r="Y495" i="4"/>
  <c r="X496" i="4"/>
  <c r="Y496" i="4"/>
  <c r="X497" i="4"/>
  <c r="Y497" i="4"/>
  <c r="X498" i="4"/>
  <c r="Y498" i="4"/>
  <c r="X499" i="4"/>
  <c r="Y499" i="4"/>
  <c r="X500" i="4"/>
  <c r="Y500" i="4"/>
  <c r="X501" i="4"/>
  <c r="Y501" i="4"/>
  <c r="X502" i="4"/>
  <c r="Y502" i="4"/>
  <c r="X503" i="4"/>
  <c r="Y503" i="4"/>
  <c r="X504" i="4"/>
  <c r="Y504" i="4"/>
  <c r="X505" i="4"/>
  <c r="Y505" i="4"/>
  <c r="X506" i="4"/>
  <c r="Y506" i="4"/>
  <c r="X507" i="4"/>
  <c r="Y507" i="4"/>
  <c r="X508" i="4"/>
  <c r="Y508" i="4"/>
  <c r="X509" i="4"/>
  <c r="Y509" i="4"/>
  <c r="X510" i="4"/>
  <c r="Y510" i="4"/>
  <c r="X511" i="4"/>
  <c r="Y511" i="4"/>
  <c r="X512" i="4"/>
  <c r="Y512" i="4"/>
  <c r="X513" i="4"/>
  <c r="Y513" i="4"/>
  <c r="X514" i="4"/>
  <c r="Y514" i="4"/>
  <c r="X515" i="4"/>
  <c r="Y515" i="4"/>
  <c r="X516" i="4"/>
  <c r="Y516" i="4"/>
  <c r="X517" i="4"/>
  <c r="Y517" i="4"/>
  <c r="X518" i="4"/>
  <c r="Y518" i="4"/>
  <c r="X519" i="4"/>
  <c r="Y519" i="4"/>
  <c r="X520" i="4"/>
  <c r="Y520" i="4"/>
  <c r="X521" i="4"/>
  <c r="Y521" i="4"/>
  <c r="X522" i="4"/>
  <c r="Y522" i="4"/>
  <c r="X523" i="4"/>
  <c r="Y523" i="4"/>
  <c r="X524" i="4"/>
  <c r="Y524" i="4"/>
  <c r="X525" i="4"/>
  <c r="Y525" i="4"/>
  <c r="X526" i="4"/>
  <c r="Y526" i="4"/>
  <c r="X527" i="4"/>
  <c r="Y527" i="4"/>
  <c r="X528" i="4"/>
  <c r="Y528" i="4"/>
  <c r="X529" i="4"/>
  <c r="Y529" i="4"/>
  <c r="X530" i="4"/>
  <c r="Y530" i="4"/>
  <c r="X531" i="4"/>
  <c r="Y531" i="4"/>
  <c r="X532" i="4"/>
  <c r="Y532" i="4"/>
  <c r="X533" i="4"/>
  <c r="Y533" i="4"/>
  <c r="X534" i="4"/>
  <c r="Y534" i="4"/>
  <c r="X535" i="4"/>
  <c r="Y535" i="4"/>
  <c r="X536" i="4"/>
  <c r="Y536" i="4"/>
  <c r="X537" i="4"/>
  <c r="Y537" i="4"/>
  <c r="X538" i="4"/>
  <c r="Y538" i="4"/>
  <c r="X539" i="4"/>
  <c r="Y539" i="4"/>
  <c r="X540" i="4"/>
  <c r="Y540" i="4"/>
  <c r="X541" i="4"/>
  <c r="Y541" i="4"/>
  <c r="X542" i="4"/>
  <c r="Y542" i="4"/>
  <c r="X543" i="4"/>
  <c r="Y543" i="4"/>
  <c r="X544" i="4"/>
  <c r="Y544" i="4"/>
  <c r="X545" i="4"/>
  <c r="Y545" i="4"/>
  <c r="X546" i="4"/>
  <c r="Y546" i="4"/>
  <c r="X547" i="4"/>
  <c r="Y547" i="4"/>
  <c r="X548" i="4"/>
  <c r="Y548" i="4"/>
  <c r="X549" i="4"/>
  <c r="Y549" i="4"/>
  <c r="X550" i="4"/>
  <c r="Y550" i="4"/>
  <c r="X551" i="4"/>
  <c r="Y551" i="4"/>
  <c r="X552" i="4"/>
  <c r="Y552" i="4"/>
  <c r="X553" i="4"/>
  <c r="Y553" i="4"/>
  <c r="X554" i="4"/>
  <c r="Y554" i="4"/>
  <c r="X555" i="4"/>
  <c r="Y555" i="4"/>
  <c r="X556" i="4"/>
  <c r="Y556" i="4"/>
  <c r="X557" i="4"/>
  <c r="Y557" i="4"/>
  <c r="X558" i="4"/>
  <c r="Y558" i="4"/>
  <c r="X559" i="4"/>
  <c r="Y559" i="4"/>
  <c r="X560" i="4"/>
  <c r="Y560" i="4"/>
  <c r="X561" i="4"/>
  <c r="Y561" i="4"/>
  <c r="X562" i="4"/>
  <c r="Y562" i="4"/>
  <c r="X563" i="4"/>
  <c r="Y563" i="4"/>
  <c r="X564" i="4"/>
  <c r="Y564" i="4"/>
  <c r="X565" i="4"/>
  <c r="Y565" i="4"/>
  <c r="X566" i="4"/>
  <c r="Y566" i="4"/>
  <c r="X567" i="4"/>
  <c r="Y567" i="4"/>
  <c r="X568" i="4"/>
  <c r="Y568" i="4"/>
  <c r="X569" i="4"/>
  <c r="Y569" i="4"/>
  <c r="X570" i="4"/>
  <c r="Y570" i="4"/>
  <c r="X571" i="4"/>
  <c r="Y571" i="4"/>
  <c r="X572" i="4"/>
  <c r="Y572" i="4"/>
  <c r="X573" i="4"/>
  <c r="Y573" i="4"/>
  <c r="X574" i="4"/>
  <c r="Y574" i="4"/>
  <c r="X575" i="4"/>
  <c r="Y575" i="4"/>
  <c r="X576" i="4"/>
  <c r="Y576" i="4"/>
  <c r="X577" i="4"/>
  <c r="Y577" i="4"/>
  <c r="X578" i="4"/>
  <c r="Y578" i="4"/>
  <c r="X579" i="4"/>
  <c r="Y579" i="4"/>
  <c r="X580" i="4"/>
  <c r="Y580" i="4"/>
  <c r="X581" i="4"/>
  <c r="Y581" i="4"/>
  <c r="X582" i="4"/>
  <c r="Y582" i="4"/>
  <c r="X583" i="4"/>
  <c r="Y583" i="4"/>
  <c r="X584" i="4"/>
  <c r="Y584" i="4"/>
  <c r="X585" i="4"/>
  <c r="Y585" i="4"/>
  <c r="X586" i="4"/>
  <c r="Y586" i="4"/>
  <c r="X587" i="4"/>
  <c r="Y587" i="4"/>
  <c r="X588" i="4"/>
  <c r="Y588" i="4"/>
  <c r="X589" i="4"/>
  <c r="Y589" i="4"/>
  <c r="X590" i="4"/>
  <c r="Y590" i="4"/>
  <c r="X591" i="4"/>
  <c r="Y591" i="4"/>
  <c r="X592" i="4"/>
  <c r="Y592" i="4"/>
  <c r="X593" i="4"/>
  <c r="Y593" i="4"/>
  <c r="X594" i="4"/>
  <c r="Y594" i="4"/>
  <c r="X595" i="4"/>
  <c r="Y595" i="4"/>
  <c r="X596" i="4"/>
  <c r="Y596" i="4"/>
  <c r="X597" i="4"/>
  <c r="Y597" i="4"/>
  <c r="X598" i="4"/>
  <c r="Y598" i="4"/>
  <c r="X599" i="4"/>
  <c r="Y599" i="4"/>
  <c r="X600" i="4"/>
  <c r="Y600" i="4"/>
  <c r="X601" i="4"/>
  <c r="Y601" i="4"/>
  <c r="X602" i="4"/>
  <c r="Y602" i="4"/>
  <c r="X603" i="4"/>
  <c r="Y603" i="4"/>
  <c r="X604" i="4"/>
  <c r="Y604" i="4"/>
  <c r="X605" i="4"/>
  <c r="Y605" i="4"/>
  <c r="X606" i="4"/>
  <c r="Y606" i="4"/>
  <c r="X607" i="4"/>
  <c r="Y607" i="4"/>
  <c r="X608" i="4"/>
  <c r="Y608" i="4"/>
  <c r="X609" i="4"/>
  <c r="Y609" i="4"/>
  <c r="X610" i="4"/>
  <c r="Y610" i="4"/>
  <c r="X611" i="4"/>
  <c r="Y611" i="4"/>
  <c r="X612" i="4"/>
  <c r="Y612" i="4"/>
  <c r="X613" i="4"/>
  <c r="Y613" i="4"/>
  <c r="X614" i="4"/>
  <c r="Y614" i="4"/>
  <c r="X615" i="4"/>
  <c r="Y615" i="4"/>
  <c r="X616" i="4"/>
  <c r="Y616" i="4"/>
  <c r="X617" i="4"/>
  <c r="Y617" i="4"/>
  <c r="X618" i="4"/>
  <c r="Y618" i="4"/>
  <c r="X619" i="4"/>
  <c r="Y619" i="4"/>
  <c r="X620" i="4"/>
  <c r="Y620" i="4"/>
  <c r="X621" i="4"/>
  <c r="Y621" i="4"/>
  <c r="X622" i="4"/>
  <c r="Y622" i="4"/>
  <c r="X623" i="4"/>
  <c r="Y623" i="4"/>
  <c r="X624" i="4"/>
  <c r="Y624" i="4"/>
  <c r="X625" i="4"/>
  <c r="Y625" i="4"/>
  <c r="X626" i="4"/>
  <c r="Y626" i="4"/>
  <c r="X627" i="4"/>
  <c r="Y627" i="4"/>
  <c r="X628" i="4"/>
  <c r="Y628" i="4"/>
  <c r="X629" i="4"/>
  <c r="Y629" i="4"/>
  <c r="X630" i="4"/>
  <c r="Y630" i="4"/>
  <c r="X631" i="4"/>
  <c r="Y631" i="4"/>
  <c r="X632" i="4"/>
  <c r="Y632" i="4"/>
  <c r="X633" i="4"/>
  <c r="Y633" i="4"/>
  <c r="X634" i="4"/>
  <c r="Y634" i="4"/>
  <c r="X635" i="4"/>
  <c r="Y635" i="4"/>
  <c r="X636" i="4"/>
  <c r="Y636" i="4"/>
  <c r="X637" i="4"/>
  <c r="Y637" i="4"/>
  <c r="X638" i="4"/>
  <c r="Y638" i="4"/>
  <c r="X639" i="4"/>
  <c r="Y639" i="4"/>
  <c r="X640" i="4"/>
  <c r="Y640" i="4"/>
  <c r="X641" i="4"/>
  <c r="Y641" i="4"/>
  <c r="X642" i="4"/>
  <c r="Y642" i="4"/>
  <c r="X643" i="4"/>
  <c r="Y643" i="4"/>
  <c r="X644" i="4"/>
  <c r="Y644" i="4"/>
  <c r="X645" i="4"/>
  <c r="Y645" i="4"/>
  <c r="X646" i="4"/>
  <c r="Y646" i="4"/>
  <c r="X647" i="4"/>
  <c r="Y647" i="4"/>
  <c r="X648" i="4"/>
  <c r="Y648" i="4"/>
  <c r="X649" i="4"/>
  <c r="Y649" i="4"/>
  <c r="X650" i="4"/>
  <c r="Y650" i="4"/>
  <c r="X651" i="4"/>
  <c r="Y651" i="4"/>
  <c r="X652" i="4"/>
  <c r="Y652" i="4"/>
  <c r="X653" i="4"/>
  <c r="Y653" i="4"/>
  <c r="X654" i="4"/>
  <c r="Y654" i="4"/>
  <c r="X655" i="4"/>
  <c r="Y655" i="4"/>
  <c r="X656" i="4"/>
  <c r="Y656" i="4"/>
  <c r="X657" i="4"/>
  <c r="Y657" i="4"/>
  <c r="X658" i="4"/>
  <c r="Y658" i="4"/>
  <c r="X659" i="4"/>
  <c r="Y659" i="4"/>
  <c r="X660" i="4"/>
  <c r="Y660" i="4"/>
  <c r="X661" i="4"/>
  <c r="Y661" i="4"/>
  <c r="X662" i="4"/>
  <c r="Y662" i="4"/>
  <c r="X663" i="4"/>
  <c r="Y663" i="4"/>
  <c r="X664" i="4"/>
  <c r="Y664" i="4"/>
  <c r="X665" i="4"/>
  <c r="Y665" i="4"/>
  <c r="X666" i="4"/>
  <c r="Y666" i="4"/>
  <c r="X667" i="4"/>
  <c r="Y667" i="4"/>
  <c r="X668" i="4"/>
  <c r="Y668" i="4"/>
  <c r="X669" i="4"/>
  <c r="Y669" i="4"/>
  <c r="X670" i="4"/>
  <c r="Y670" i="4"/>
  <c r="X671" i="4"/>
  <c r="Y671" i="4"/>
  <c r="X672" i="4"/>
  <c r="Y672" i="4"/>
  <c r="X673" i="4"/>
  <c r="Y673" i="4"/>
  <c r="X674" i="4"/>
  <c r="Y674" i="4"/>
  <c r="X675" i="4"/>
  <c r="Y675" i="4"/>
  <c r="X676" i="4"/>
  <c r="Y676" i="4"/>
  <c r="X677" i="4"/>
  <c r="Y677" i="4"/>
  <c r="X678" i="4"/>
  <c r="Y678" i="4"/>
  <c r="X679" i="4"/>
  <c r="Y679" i="4"/>
  <c r="X680" i="4"/>
  <c r="Y680" i="4"/>
  <c r="X681" i="4"/>
  <c r="Y681" i="4"/>
  <c r="X682" i="4"/>
  <c r="Y682" i="4"/>
  <c r="X683" i="4"/>
  <c r="Y683" i="4"/>
  <c r="X684" i="4"/>
  <c r="Y684" i="4"/>
  <c r="X685" i="4"/>
  <c r="Y685" i="4"/>
  <c r="X686" i="4"/>
  <c r="Y686" i="4"/>
  <c r="X687" i="4"/>
  <c r="Y687" i="4"/>
  <c r="X688" i="4"/>
  <c r="Y688" i="4"/>
  <c r="X689" i="4"/>
  <c r="Y689" i="4"/>
  <c r="X690" i="4"/>
  <c r="Y690" i="4"/>
  <c r="X691" i="4"/>
  <c r="Y691" i="4"/>
  <c r="X692" i="4"/>
  <c r="Y692" i="4"/>
  <c r="X693" i="4"/>
  <c r="Y693" i="4"/>
  <c r="X694" i="4"/>
  <c r="Y694" i="4"/>
  <c r="X695" i="4"/>
  <c r="Y695" i="4"/>
  <c r="X696" i="4"/>
  <c r="Y696" i="4"/>
  <c r="X697" i="4"/>
  <c r="Y697" i="4"/>
  <c r="X698" i="4"/>
  <c r="Y698" i="4"/>
  <c r="X699" i="4"/>
  <c r="Y699" i="4"/>
  <c r="X700" i="4"/>
  <c r="Y700" i="4"/>
  <c r="X701" i="4"/>
  <c r="Y701" i="4"/>
  <c r="X702" i="4"/>
  <c r="Y702" i="4"/>
  <c r="X703" i="4"/>
  <c r="Y703" i="4"/>
  <c r="X704" i="4"/>
  <c r="Y704" i="4"/>
  <c r="X705" i="4"/>
  <c r="Y705" i="4"/>
  <c r="X706" i="4"/>
  <c r="Y706" i="4"/>
  <c r="X707" i="4"/>
  <c r="Y707" i="4"/>
  <c r="X708" i="4"/>
  <c r="Y708" i="4"/>
  <c r="X709" i="4"/>
  <c r="Y709" i="4"/>
  <c r="X710" i="4"/>
  <c r="Y710" i="4"/>
  <c r="X711" i="4"/>
  <c r="Y711" i="4"/>
  <c r="X712" i="4"/>
  <c r="Y712" i="4"/>
  <c r="X713" i="4"/>
  <c r="Y713" i="4"/>
  <c r="X714" i="4"/>
  <c r="Y714" i="4"/>
  <c r="X715" i="4"/>
  <c r="Y715" i="4"/>
  <c r="X716" i="4"/>
  <c r="Y716" i="4"/>
  <c r="X717" i="4"/>
  <c r="Y717" i="4"/>
  <c r="X718" i="4"/>
  <c r="Y718" i="4"/>
  <c r="X719" i="4"/>
  <c r="Y719" i="4"/>
  <c r="X720" i="4"/>
  <c r="Y720" i="4"/>
  <c r="X721" i="4"/>
  <c r="Y721" i="4"/>
  <c r="X722" i="4"/>
  <c r="Y722" i="4"/>
  <c r="X723" i="4"/>
  <c r="Y723" i="4"/>
  <c r="X724" i="4"/>
  <c r="Y724" i="4"/>
  <c r="X725" i="4"/>
  <c r="Y725" i="4"/>
  <c r="X726" i="4"/>
  <c r="Y726" i="4"/>
  <c r="X727" i="4"/>
  <c r="Y727" i="4"/>
  <c r="X728" i="4"/>
  <c r="Y728" i="4"/>
  <c r="X729" i="4"/>
  <c r="Y729" i="4"/>
  <c r="X730" i="4"/>
  <c r="Y730" i="4"/>
  <c r="X731" i="4"/>
  <c r="Y731" i="4"/>
  <c r="X732" i="4"/>
  <c r="Y732" i="4"/>
  <c r="X733" i="4"/>
  <c r="Y733" i="4"/>
  <c r="X734" i="4"/>
  <c r="Y734" i="4"/>
  <c r="X735" i="4"/>
  <c r="Y735" i="4"/>
  <c r="X736" i="4"/>
  <c r="Y736" i="4"/>
  <c r="X737" i="4"/>
  <c r="Y737" i="4"/>
  <c r="X738" i="4"/>
  <c r="Y738" i="4"/>
  <c r="X739" i="4"/>
  <c r="Y739" i="4"/>
  <c r="X740" i="4"/>
  <c r="Y740" i="4"/>
  <c r="X741" i="4"/>
  <c r="Y741" i="4"/>
  <c r="X742" i="4"/>
  <c r="Y742" i="4"/>
  <c r="X743" i="4"/>
  <c r="Y743" i="4"/>
  <c r="X744" i="4"/>
  <c r="Y744" i="4"/>
  <c r="X745" i="4"/>
  <c r="Y745" i="4"/>
  <c r="X746" i="4"/>
  <c r="Y746" i="4"/>
  <c r="X747" i="4"/>
  <c r="Y747" i="4"/>
  <c r="X748" i="4"/>
  <c r="Y748" i="4"/>
  <c r="X749" i="4"/>
  <c r="Y749" i="4"/>
  <c r="X750" i="4"/>
  <c r="Y750" i="4"/>
  <c r="X751" i="4"/>
  <c r="Y751" i="4"/>
  <c r="X752" i="4"/>
  <c r="Y752" i="4"/>
  <c r="X753" i="4"/>
  <c r="Y753" i="4"/>
  <c r="X754" i="4"/>
  <c r="Y754" i="4"/>
  <c r="X755" i="4"/>
  <c r="Y755" i="4"/>
  <c r="X756" i="4"/>
  <c r="Y756" i="4"/>
  <c r="X757" i="4"/>
  <c r="Y757" i="4"/>
  <c r="X758" i="4"/>
  <c r="Y758" i="4"/>
  <c r="X759" i="4"/>
  <c r="Y759" i="4"/>
  <c r="X760" i="4"/>
  <c r="Y760" i="4"/>
  <c r="X761" i="4"/>
  <c r="Y761" i="4"/>
  <c r="X762" i="4"/>
  <c r="Y762" i="4"/>
  <c r="X763" i="4"/>
  <c r="Y763" i="4"/>
  <c r="X764" i="4"/>
  <c r="Y764" i="4"/>
  <c r="X765" i="4"/>
  <c r="Y765" i="4"/>
  <c r="X766" i="4"/>
  <c r="Y766" i="4"/>
  <c r="X767" i="4"/>
  <c r="Y767" i="4"/>
  <c r="X768" i="4"/>
  <c r="Y768" i="4"/>
  <c r="X769" i="4"/>
  <c r="Y769" i="4"/>
  <c r="X770" i="4"/>
  <c r="Y770" i="4"/>
  <c r="X771" i="4"/>
  <c r="Y771" i="4"/>
  <c r="X772" i="4"/>
  <c r="Y772" i="4"/>
  <c r="X773" i="4"/>
  <c r="Y773" i="4"/>
  <c r="X774" i="4"/>
  <c r="Y774" i="4"/>
  <c r="X775" i="4"/>
  <c r="Y775" i="4"/>
  <c r="X776" i="4"/>
  <c r="Y776" i="4"/>
  <c r="X777" i="4"/>
  <c r="Y777" i="4"/>
  <c r="X778" i="4"/>
  <c r="Y778" i="4"/>
  <c r="X779" i="4"/>
  <c r="Y779" i="4"/>
  <c r="X780" i="4"/>
  <c r="Y780" i="4"/>
  <c r="X781" i="4"/>
  <c r="Y781" i="4"/>
  <c r="X782" i="4"/>
  <c r="Y782" i="4"/>
  <c r="X783" i="4"/>
  <c r="Y783" i="4"/>
  <c r="X784" i="4"/>
  <c r="Y784" i="4"/>
  <c r="X785" i="4"/>
  <c r="Y785" i="4"/>
  <c r="X786" i="4"/>
  <c r="Y786" i="4"/>
  <c r="X787" i="4"/>
  <c r="Y787" i="4"/>
  <c r="X788" i="4"/>
  <c r="Y788" i="4"/>
  <c r="X789" i="4"/>
  <c r="Y789" i="4"/>
  <c r="X790" i="4"/>
  <c r="Y790" i="4"/>
  <c r="X791" i="4"/>
  <c r="Y791" i="4"/>
  <c r="X792" i="4"/>
  <c r="Y792" i="4"/>
  <c r="X793" i="4"/>
  <c r="Y793" i="4"/>
  <c r="X794" i="4"/>
  <c r="Y794" i="4"/>
  <c r="X795" i="4"/>
  <c r="Y795" i="4"/>
  <c r="X796" i="4"/>
  <c r="Y796" i="4"/>
  <c r="X797" i="4"/>
  <c r="Y797" i="4"/>
  <c r="X798" i="4"/>
  <c r="Y798" i="4"/>
  <c r="X799" i="4"/>
  <c r="Y799" i="4"/>
  <c r="X800" i="4"/>
  <c r="Y800" i="4"/>
  <c r="X801" i="4"/>
  <c r="Y801" i="4"/>
  <c r="X802" i="4"/>
  <c r="Y802" i="4"/>
  <c r="X803" i="4"/>
  <c r="Y803" i="4"/>
  <c r="X804" i="4"/>
  <c r="Y804" i="4"/>
  <c r="X805" i="4"/>
  <c r="Y805" i="4"/>
  <c r="X806" i="4"/>
  <c r="Y806" i="4"/>
  <c r="X807" i="4"/>
  <c r="Y807" i="4"/>
  <c r="X808" i="4"/>
  <c r="Y808" i="4"/>
  <c r="X809" i="4"/>
  <c r="Y809" i="4"/>
  <c r="X810" i="4"/>
  <c r="Y810" i="4"/>
  <c r="X811" i="4"/>
  <c r="Y811" i="4"/>
  <c r="X812" i="4"/>
  <c r="Y812" i="4"/>
  <c r="X813" i="4"/>
  <c r="Y813" i="4"/>
  <c r="X814" i="4"/>
  <c r="Y814" i="4"/>
  <c r="X815" i="4"/>
  <c r="Y815" i="4"/>
  <c r="X816" i="4"/>
  <c r="Y816" i="4"/>
  <c r="X817" i="4"/>
  <c r="Y817" i="4"/>
  <c r="X818" i="4"/>
  <c r="Y818" i="4"/>
  <c r="X819" i="4"/>
  <c r="Y819" i="4"/>
  <c r="X820" i="4"/>
  <c r="Y820" i="4"/>
  <c r="X821" i="4"/>
  <c r="Y821" i="4"/>
  <c r="X822" i="4"/>
  <c r="Y822" i="4"/>
  <c r="X823" i="4"/>
  <c r="Y823" i="4"/>
  <c r="X824" i="4"/>
  <c r="Y824" i="4"/>
  <c r="X825" i="4"/>
  <c r="Y825" i="4"/>
  <c r="X826" i="4"/>
  <c r="Y826" i="4"/>
  <c r="X827" i="4"/>
  <c r="Y827" i="4"/>
  <c r="X828" i="4"/>
  <c r="Y828" i="4"/>
  <c r="X829" i="4"/>
  <c r="Y829" i="4"/>
  <c r="X830" i="4"/>
  <c r="Y830" i="4"/>
  <c r="X831" i="4"/>
  <c r="Y831" i="4"/>
  <c r="X832" i="4"/>
  <c r="Y832" i="4"/>
  <c r="X833" i="4"/>
  <c r="Y833" i="4"/>
  <c r="X834" i="4"/>
  <c r="Y834" i="4"/>
  <c r="X835" i="4"/>
  <c r="Y835" i="4"/>
  <c r="X836" i="4"/>
  <c r="Y836" i="4"/>
  <c r="X837" i="4"/>
  <c r="Y837" i="4"/>
  <c r="X838" i="4"/>
  <c r="Y838" i="4"/>
  <c r="X839" i="4"/>
  <c r="Y839" i="4"/>
  <c r="X840" i="4"/>
  <c r="Y840" i="4"/>
  <c r="X841" i="4"/>
  <c r="Y841" i="4"/>
  <c r="X842" i="4"/>
  <c r="Y842" i="4"/>
  <c r="X843" i="4"/>
  <c r="Y843" i="4"/>
  <c r="X2" i="4"/>
  <c r="Y2" i="4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Y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D918" i="10"/>
  <c r="D42" i="14"/>
  <c r="E918" i="10"/>
  <c r="E42" i="14"/>
  <c r="F918" i="10"/>
  <c r="F42" i="14"/>
  <c r="G918" i="10"/>
  <c r="G42" i="14"/>
  <c r="H918" i="10"/>
  <c r="H42" i="14"/>
  <c r="I918" i="10"/>
  <c r="I42" i="14"/>
  <c r="J918" i="10"/>
  <c r="J42" i="14"/>
  <c r="K918" i="10"/>
  <c r="K42" i="14"/>
  <c r="L918" i="10"/>
  <c r="L42" i="14"/>
  <c r="M918" i="10"/>
  <c r="M42" i="14"/>
  <c r="N918" i="10"/>
  <c r="N42" i="14"/>
  <c r="O918" i="10"/>
  <c r="O42" i="14"/>
  <c r="P918" i="10"/>
  <c r="P42" i="14"/>
  <c r="Q918" i="10"/>
  <c r="Q42" i="14"/>
  <c r="R918" i="10"/>
  <c r="R42" i="14"/>
  <c r="S918" i="10"/>
  <c r="S42" i="14"/>
  <c r="T918" i="10"/>
  <c r="T42" i="14"/>
  <c r="U918" i="10"/>
  <c r="U42" i="14"/>
  <c r="V918" i="10"/>
  <c r="V42" i="14"/>
  <c r="W918" i="10"/>
  <c r="W42" i="14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44" i="14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44" i="14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44" i="14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44" i="14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44" i="14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44" i="14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44" i="14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44" i="14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44" i="14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44" i="14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44" i="14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44" i="14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44" i="14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44" i="14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44" i="14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44" i="14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44" i="14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44" i="14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44" i="14"/>
  <c r="W920" i="10"/>
  <c r="W921" i="10"/>
  <c r="W922" i="10"/>
  <c r="W923" i="10"/>
  <c r="W924" i="10"/>
  <c r="W925" i="10"/>
  <c r="W926" i="10"/>
  <c r="W927" i="10"/>
  <c r="W928" i="10"/>
  <c r="W929" i="10"/>
  <c r="W930" i="10"/>
  <c r="W931" i="10"/>
  <c r="W932" i="10"/>
  <c r="W933" i="10"/>
  <c r="W934" i="10"/>
  <c r="W935" i="10"/>
  <c r="W936" i="10"/>
  <c r="W937" i="10"/>
  <c r="W938" i="10"/>
  <c r="W939" i="10"/>
  <c r="W940" i="10"/>
  <c r="W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D918" i="7"/>
  <c r="D31" i="14"/>
  <c r="E918" i="7"/>
  <c r="E31" i="14"/>
  <c r="F918" i="7"/>
  <c r="F31" i="14"/>
  <c r="G918" i="7"/>
  <c r="G31" i="14"/>
  <c r="H918" i="7"/>
  <c r="H31" i="14"/>
  <c r="I918" i="7"/>
  <c r="I31" i="14"/>
  <c r="J918" i="7"/>
  <c r="J31" i="14"/>
  <c r="K918" i="7"/>
  <c r="K31" i="14"/>
  <c r="L918" i="7"/>
  <c r="L31" i="14"/>
  <c r="M918" i="7"/>
  <c r="M31" i="14"/>
  <c r="N918" i="7"/>
  <c r="N31" i="14"/>
  <c r="O918" i="7"/>
  <c r="O31" i="14"/>
  <c r="P918" i="7"/>
  <c r="P31" i="14"/>
  <c r="Q918" i="7"/>
  <c r="Q31" i="14"/>
  <c r="R918" i="7"/>
  <c r="R31" i="14"/>
  <c r="S918" i="7"/>
  <c r="S31" i="14"/>
  <c r="T918" i="7"/>
  <c r="T31" i="14"/>
  <c r="U918" i="7"/>
  <c r="U31" i="14"/>
  <c r="V918" i="7"/>
  <c r="V31" i="14"/>
  <c r="W918" i="7"/>
  <c r="W31" i="14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33" i="14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33" i="14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33" i="14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33" i="14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33" i="14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33" i="14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33" i="14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33" i="14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33" i="14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33" i="14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33" i="14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33" i="14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33" i="14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33" i="14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33" i="14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33" i="14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33" i="14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33" i="14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33" i="14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3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D918" i="4"/>
  <c r="D20" i="14"/>
  <c r="E918" i="4"/>
  <c r="E20" i="14"/>
  <c r="F918" i="4"/>
  <c r="F20" i="14"/>
  <c r="G918" i="4"/>
  <c r="G20" i="14"/>
  <c r="H918" i="4"/>
  <c r="H20" i="14"/>
  <c r="I918" i="4"/>
  <c r="I20" i="14"/>
  <c r="J918" i="4"/>
  <c r="J20" i="14"/>
  <c r="K918" i="4"/>
  <c r="K20" i="14"/>
  <c r="L918" i="4"/>
  <c r="L20" i="14"/>
  <c r="M918" i="4"/>
  <c r="M20" i="14"/>
  <c r="N918" i="4"/>
  <c r="N20" i="14"/>
  <c r="O918" i="4"/>
  <c r="O20" i="14"/>
  <c r="P918" i="4"/>
  <c r="P20" i="14"/>
  <c r="Q918" i="4"/>
  <c r="Q20" i="14"/>
  <c r="R918" i="4"/>
  <c r="R20" i="14"/>
  <c r="S918" i="4"/>
  <c r="S20" i="14"/>
  <c r="T918" i="4"/>
  <c r="T20" i="14"/>
  <c r="U918" i="4"/>
  <c r="U20" i="14"/>
  <c r="V918" i="4"/>
  <c r="V20" i="14"/>
  <c r="W918" i="4"/>
  <c r="W20" i="1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22" i="1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22" i="14"/>
  <c r="F22" i="1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22" i="1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22" i="1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22" i="1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22" i="1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22" i="1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22" i="1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22" i="1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22" i="1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22" i="1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22" i="1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22" i="1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22" i="1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22" i="1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22" i="1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22" i="1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22" i="1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2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D846" i="1"/>
  <c r="D4" i="14"/>
  <c r="E846" i="1"/>
  <c r="E4" i="14"/>
  <c r="F846" i="1"/>
  <c r="F4" i="14"/>
  <c r="G846" i="1"/>
  <c r="G4" i="14"/>
  <c r="H846" i="1"/>
  <c r="H4" i="14"/>
  <c r="I846" i="1"/>
  <c r="I4" i="14"/>
  <c r="J846" i="1"/>
  <c r="J4" i="14"/>
  <c r="K846" i="1"/>
  <c r="K4" i="14"/>
  <c r="L846" i="1"/>
  <c r="L4" i="14"/>
  <c r="M846" i="1"/>
  <c r="M4" i="14"/>
  <c r="N846" i="1"/>
  <c r="N4" i="14"/>
  <c r="O846" i="1"/>
  <c r="O4" i="14"/>
  <c r="P846" i="1"/>
  <c r="P4" i="14"/>
  <c r="Q846" i="1"/>
  <c r="Q4" i="14"/>
  <c r="R846" i="1"/>
  <c r="R4" i="14"/>
  <c r="S846" i="1"/>
  <c r="S4" i="14"/>
  <c r="T846" i="1"/>
  <c r="T4" i="14"/>
  <c r="U846" i="1"/>
  <c r="U4" i="14"/>
  <c r="V846" i="1"/>
  <c r="V4" i="14"/>
  <c r="W846" i="1"/>
  <c r="W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D918" i="1"/>
  <c r="D9" i="14"/>
  <c r="E918" i="1"/>
  <c r="E9" i="14"/>
  <c r="F918" i="1"/>
  <c r="F9" i="14"/>
  <c r="G918" i="1"/>
  <c r="G9" i="14"/>
  <c r="H918" i="1"/>
  <c r="H9" i="14"/>
  <c r="I918" i="1"/>
  <c r="I9" i="14"/>
  <c r="J918" i="1"/>
  <c r="J9" i="14"/>
  <c r="K918" i="1"/>
  <c r="K9" i="14"/>
  <c r="L918" i="1"/>
  <c r="L9" i="14"/>
  <c r="M918" i="1"/>
  <c r="M9" i="14"/>
  <c r="N918" i="1"/>
  <c r="N9" i="14"/>
  <c r="O918" i="1"/>
  <c r="O9" i="14"/>
  <c r="P918" i="1"/>
  <c r="P9" i="14"/>
  <c r="Q918" i="1"/>
  <c r="Q9" i="14"/>
  <c r="R918" i="1"/>
  <c r="R9" i="14"/>
  <c r="S918" i="1"/>
  <c r="S9" i="14"/>
  <c r="T918" i="1"/>
  <c r="T9" i="14"/>
  <c r="U918" i="1"/>
  <c r="U9" i="14"/>
  <c r="V918" i="1"/>
  <c r="V9" i="14"/>
  <c r="W918" i="1"/>
  <c r="W9" i="14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11" i="14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11" i="14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11" i="14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11" i="14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11" i="14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11" i="14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11" i="14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11" i="14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1" i="14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1" i="14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11" i="14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11" i="14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11" i="14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11" i="14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11" i="14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11" i="14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11" i="14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11" i="14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11" i="14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11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Y3" i="10"/>
  <c r="Y843" i="7"/>
  <c r="Y842" i="7"/>
  <c r="Y841" i="7"/>
  <c r="Y840" i="7"/>
  <c r="Y839" i="7"/>
  <c r="Y838" i="7"/>
  <c r="Y837" i="7"/>
  <c r="Y836" i="7"/>
  <c r="Y835" i="7"/>
  <c r="Y834" i="7"/>
  <c r="Y833" i="7"/>
  <c r="Y832" i="7"/>
  <c r="Y831" i="7"/>
  <c r="Y830" i="7"/>
  <c r="Y829" i="7"/>
  <c r="Y828" i="7"/>
  <c r="Y827" i="7"/>
  <c r="Y826" i="7"/>
  <c r="Y825" i="7"/>
  <c r="Y824" i="7"/>
  <c r="Y823" i="7"/>
  <c r="Y822" i="7"/>
  <c r="Y821" i="7"/>
  <c r="Y820" i="7"/>
  <c r="Y819" i="7"/>
  <c r="Y818" i="7"/>
  <c r="Y817" i="7"/>
  <c r="Y816" i="7"/>
  <c r="Y815" i="7"/>
  <c r="Y814" i="7"/>
  <c r="Y813" i="7"/>
  <c r="Y812" i="7"/>
  <c r="Y811" i="7"/>
  <c r="Y810" i="7"/>
  <c r="Y809" i="7"/>
  <c r="Y808" i="7"/>
  <c r="Y807" i="7"/>
  <c r="Y806" i="7"/>
  <c r="Y805" i="7"/>
  <c r="Y804" i="7"/>
  <c r="Y803" i="7"/>
  <c r="Y802" i="7"/>
  <c r="Y801" i="7"/>
  <c r="Y800" i="7"/>
  <c r="Y799" i="7"/>
  <c r="Y798" i="7"/>
  <c r="Y797" i="7"/>
  <c r="Y796" i="7"/>
  <c r="Y795" i="7"/>
  <c r="Y794" i="7"/>
  <c r="Y793" i="7"/>
  <c r="Y792" i="7"/>
  <c r="Y791" i="7"/>
  <c r="Y790" i="7"/>
  <c r="Y789" i="7"/>
  <c r="Y788" i="7"/>
  <c r="Y787" i="7"/>
  <c r="Y786" i="7"/>
  <c r="Y785" i="7"/>
  <c r="Y784" i="7"/>
  <c r="Y783" i="7"/>
  <c r="Y782" i="7"/>
  <c r="Y781" i="7"/>
  <c r="Y780" i="7"/>
  <c r="Y779" i="7"/>
  <c r="Y778" i="7"/>
  <c r="Y777" i="7"/>
  <c r="Y776" i="7"/>
  <c r="Y775" i="7"/>
  <c r="Y774" i="7"/>
  <c r="Y773" i="7"/>
  <c r="Y772" i="7"/>
  <c r="Y771" i="7"/>
  <c r="Y770" i="7"/>
  <c r="Y769" i="7"/>
  <c r="Y768" i="7"/>
  <c r="Y767" i="7"/>
  <c r="Y766" i="7"/>
  <c r="Y765" i="7"/>
  <c r="Y764" i="7"/>
  <c r="Y763" i="7"/>
  <c r="Y762" i="7"/>
  <c r="Y761" i="7"/>
  <c r="Y760" i="7"/>
  <c r="Y759" i="7"/>
  <c r="Y758" i="7"/>
  <c r="Y757" i="7"/>
  <c r="Y756" i="7"/>
  <c r="Y755" i="7"/>
  <c r="Y754" i="7"/>
  <c r="Y753" i="7"/>
  <c r="Y752" i="7"/>
  <c r="Y751" i="7"/>
  <c r="Y750" i="7"/>
  <c r="Y749" i="7"/>
  <c r="Y748" i="7"/>
  <c r="Y747" i="7"/>
  <c r="Y746" i="7"/>
  <c r="Y745" i="7"/>
  <c r="Y744" i="7"/>
  <c r="Y743" i="7"/>
  <c r="Y742" i="7"/>
  <c r="Y741" i="7"/>
  <c r="Y740" i="7"/>
  <c r="Y739" i="7"/>
  <c r="Y738" i="7"/>
  <c r="Y737" i="7"/>
  <c r="Y736" i="7"/>
  <c r="Y735" i="7"/>
  <c r="Y734" i="7"/>
  <c r="Y733" i="7"/>
  <c r="Y732" i="7"/>
  <c r="Y731" i="7"/>
  <c r="Y730" i="7"/>
  <c r="Y729" i="7"/>
  <c r="Y728" i="7"/>
  <c r="Y727" i="7"/>
  <c r="Y726" i="7"/>
  <c r="Y725" i="7"/>
  <c r="Y724" i="7"/>
  <c r="Y723" i="7"/>
  <c r="Y722" i="7"/>
  <c r="Y721" i="7"/>
  <c r="Y720" i="7"/>
  <c r="Y719" i="7"/>
  <c r="Y718" i="7"/>
  <c r="Y717" i="7"/>
  <c r="Y716" i="7"/>
  <c r="Y715" i="7"/>
  <c r="Y714" i="7"/>
  <c r="Y713" i="7"/>
  <c r="Y712" i="7"/>
  <c r="Y711" i="7"/>
  <c r="Y710" i="7"/>
  <c r="Y709" i="7"/>
  <c r="Y708" i="7"/>
  <c r="Y707" i="7"/>
  <c r="Y706" i="7"/>
  <c r="Y705" i="7"/>
  <c r="Y704" i="7"/>
  <c r="Y703" i="7"/>
  <c r="Y702" i="7"/>
  <c r="Y701" i="7"/>
  <c r="Y700" i="7"/>
  <c r="Y699" i="7"/>
  <c r="Y698" i="7"/>
  <c r="Y697" i="7"/>
  <c r="Y696" i="7"/>
  <c r="Y695" i="7"/>
  <c r="Y694" i="7"/>
  <c r="Y693" i="7"/>
  <c r="Y692" i="7"/>
  <c r="Y691" i="7"/>
  <c r="Y690" i="7"/>
  <c r="Y689" i="7"/>
  <c r="Y688" i="7"/>
  <c r="Y687" i="7"/>
  <c r="Y686" i="7"/>
  <c r="Y685" i="7"/>
  <c r="Y684" i="7"/>
  <c r="Y683" i="7"/>
  <c r="Y682" i="7"/>
  <c r="Y681" i="7"/>
  <c r="Y680" i="7"/>
  <c r="Y679" i="7"/>
  <c r="Y678" i="7"/>
  <c r="Y677" i="7"/>
  <c r="Y676" i="7"/>
  <c r="Y675" i="7"/>
  <c r="Y674" i="7"/>
  <c r="Y673" i="7"/>
  <c r="Y672" i="7"/>
  <c r="Y671" i="7"/>
  <c r="Y670" i="7"/>
  <c r="Y669" i="7"/>
  <c r="Y668" i="7"/>
  <c r="Y667" i="7"/>
  <c r="Y666" i="7"/>
  <c r="Y665" i="7"/>
  <c r="Y664" i="7"/>
  <c r="Y663" i="7"/>
  <c r="Y662" i="7"/>
  <c r="Y661" i="7"/>
  <c r="Y660" i="7"/>
  <c r="Y659" i="7"/>
  <c r="Y658" i="7"/>
  <c r="Y657" i="7"/>
  <c r="Y656" i="7"/>
  <c r="Y655" i="7"/>
  <c r="Y654" i="7"/>
  <c r="Y653" i="7"/>
  <c r="Y652" i="7"/>
  <c r="Y651" i="7"/>
  <c r="Y650" i="7"/>
  <c r="Y649" i="7"/>
  <c r="Y648" i="7"/>
  <c r="Y647" i="7"/>
  <c r="Y646" i="7"/>
  <c r="Y645" i="7"/>
  <c r="Y644" i="7"/>
  <c r="Y643" i="7"/>
  <c r="Y642" i="7"/>
  <c r="Y641" i="7"/>
  <c r="Y640" i="7"/>
  <c r="Y639" i="7"/>
  <c r="Y638" i="7"/>
  <c r="Y637" i="7"/>
  <c r="Y636" i="7"/>
  <c r="Y635" i="7"/>
  <c r="Y634" i="7"/>
  <c r="Y633" i="7"/>
  <c r="Y632" i="7"/>
  <c r="Y631" i="7"/>
  <c r="Y630" i="7"/>
  <c r="Y629" i="7"/>
  <c r="Y628" i="7"/>
  <c r="Y627" i="7"/>
  <c r="Y626" i="7"/>
  <c r="Y625" i="7"/>
  <c r="Y624" i="7"/>
  <c r="Y623" i="7"/>
  <c r="Y622" i="7"/>
  <c r="Y621" i="7"/>
  <c r="Y620" i="7"/>
  <c r="Y619" i="7"/>
  <c r="Y618" i="7"/>
  <c r="Y617" i="7"/>
  <c r="Y616" i="7"/>
  <c r="Y615" i="7"/>
  <c r="Y614" i="7"/>
  <c r="Y613" i="7"/>
  <c r="Y612" i="7"/>
  <c r="Y611" i="7"/>
  <c r="Y610" i="7"/>
  <c r="Y609" i="7"/>
  <c r="Y608" i="7"/>
  <c r="Y607" i="7"/>
  <c r="Y606" i="7"/>
  <c r="Y605" i="7"/>
  <c r="Y604" i="7"/>
  <c r="Y603" i="7"/>
  <c r="Y602" i="7"/>
  <c r="Y601" i="7"/>
  <c r="Y600" i="7"/>
  <c r="Y599" i="7"/>
  <c r="Y598" i="7"/>
  <c r="Y597" i="7"/>
  <c r="Y596" i="7"/>
  <c r="Y595" i="7"/>
  <c r="Y594" i="7"/>
  <c r="Y593" i="7"/>
  <c r="Y592" i="7"/>
  <c r="Y591" i="7"/>
  <c r="Y590" i="7"/>
  <c r="Y589" i="7"/>
  <c r="Y588" i="7"/>
  <c r="Y587" i="7"/>
  <c r="Y586" i="7"/>
  <c r="Y585" i="7"/>
  <c r="Y584" i="7"/>
  <c r="Y583" i="7"/>
  <c r="Y582" i="7"/>
  <c r="Y581" i="7"/>
  <c r="Y580" i="7"/>
  <c r="Y579" i="7"/>
  <c r="Y578" i="7"/>
  <c r="Y577" i="7"/>
  <c r="Y576" i="7"/>
  <c r="Y575" i="7"/>
  <c r="Y574" i="7"/>
  <c r="Y573" i="7"/>
  <c r="Y572" i="7"/>
  <c r="Y571" i="7"/>
  <c r="Y570" i="7"/>
  <c r="Y569" i="7"/>
  <c r="Y568" i="7"/>
  <c r="Y567" i="7"/>
  <c r="Y566" i="7"/>
  <c r="Y565" i="7"/>
  <c r="Y564" i="7"/>
  <c r="Y563" i="7"/>
  <c r="Y562" i="7"/>
  <c r="Y561" i="7"/>
  <c r="Y560" i="7"/>
  <c r="Y559" i="7"/>
  <c r="Y558" i="7"/>
  <c r="Y557" i="7"/>
  <c r="Y556" i="7"/>
  <c r="Y555" i="7"/>
  <c r="Y554" i="7"/>
  <c r="Y553" i="7"/>
  <c r="Y552" i="7"/>
  <c r="Y551" i="7"/>
  <c r="Y550" i="7"/>
  <c r="Y549" i="7"/>
  <c r="Y548" i="7"/>
  <c r="Y547" i="7"/>
  <c r="Y546" i="7"/>
  <c r="Y545" i="7"/>
  <c r="Y544" i="7"/>
  <c r="Y543" i="7"/>
  <c r="Y542" i="7"/>
  <c r="Y541" i="7"/>
  <c r="Y540" i="7"/>
  <c r="Y539" i="7"/>
  <c r="Y538" i="7"/>
  <c r="Y537" i="7"/>
  <c r="Y536" i="7"/>
  <c r="Y535" i="7"/>
  <c r="Y534" i="7"/>
  <c r="Y533" i="7"/>
  <c r="Y532" i="7"/>
  <c r="Y531" i="7"/>
  <c r="Y530" i="7"/>
  <c r="Y529" i="7"/>
  <c r="Y528" i="7"/>
  <c r="Y527" i="7"/>
  <c r="Y526" i="7"/>
  <c r="Y525" i="7"/>
  <c r="Y524" i="7"/>
  <c r="Y523" i="7"/>
  <c r="Y522" i="7"/>
  <c r="Y521" i="7"/>
  <c r="Y520" i="7"/>
  <c r="Y519" i="7"/>
  <c r="Y518" i="7"/>
  <c r="Y517" i="7"/>
  <c r="Y516" i="7"/>
  <c r="Y515" i="7"/>
  <c r="Y514" i="7"/>
  <c r="Y513" i="7"/>
  <c r="Y512" i="7"/>
  <c r="Y511" i="7"/>
  <c r="Y510" i="7"/>
  <c r="Y509" i="7"/>
  <c r="Y508" i="7"/>
  <c r="Y507" i="7"/>
  <c r="Y506" i="7"/>
  <c r="Y505" i="7"/>
  <c r="Y504" i="7"/>
  <c r="Y503" i="7"/>
  <c r="Y502" i="7"/>
  <c r="Y501" i="7"/>
  <c r="Y500" i="7"/>
  <c r="Y499" i="7"/>
  <c r="Y498" i="7"/>
  <c r="Y497" i="7"/>
  <c r="Y496" i="7"/>
  <c r="Y495" i="7"/>
  <c r="Y494" i="7"/>
  <c r="Y493" i="7"/>
  <c r="Y492" i="7"/>
  <c r="Y491" i="7"/>
  <c r="Y490" i="7"/>
  <c r="Y489" i="7"/>
  <c r="Y488" i="7"/>
  <c r="Y487" i="7"/>
  <c r="Y486" i="7"/>
  <c r="Y485" i="7"/>
  <c r="Y484" i="7"/>
  <c r="Y483" i="7"/>
  <c r="Y482" i="7"/>
  <c r="Y481" i="7"/>
  <c r="Y480" i="7"/>
  <c r="Y479" i="7"/>
  <c r="Y478" i="7"/>
  <c r="Y477" i="7"/>
  <c r="Y476" i="7"/>
  <c r="Y475" i="7"/>
  <c r="Y474" i="7"/>
  <c r="Y473" i="7"/>
  <c r="Y472" i="7"/>
  <c r="Y471" i="7"/>
  <c r="Y470" i="7"/>
  <c r="Y469" i="7"/>
  <c r="Y468" i="7"/>
  <c r="Y467" i="7"/>
  <c r="Y466" i="7"/>
  <c r="Y465" i="7"/>
  <c r="Y464" i="7"/>
  <c r="Y463" i="7"/>
  <c r="Y462" i="7"/>
  <c r="Y461" i="7"/>
  <c r="Y460" i="7"/>
  <c r="Y459" i="7"/>
  <c r="Y458" i="7"/>
  <c r="Y457" i="7"/>
  <c r="Y456" i="7"/>
  <c r="Y455" i="7"/>
  <c r="Y454" i="7"/>
  <c r="Y453" i="7"/>
  <c r="Y452" i="7"/>
  <c r="Y451" i="7"/>
  <c r="Y450" i="7"/>
  <c r="Y449" i="7"/>
  <c r="Y448" i="7"/>
  <c r="Y447" i="7"/>
  <c r="Y446" i="7"/>
  <c r="Y445" i="7"/>
  <c r="Y444" i="7"/>
  <c r="Y443" i="7"/>
  <c r="Y442" i="7"/>
  <c r="Y441" i="7"/>
  <c r="Y440" i="7"/>
  <c r="Y439" i="7"/>
  <c r="Y438" i="7"/>
  <c r="Y437" i="7"/>
  <c r="Y436" i="7"/>
  <c r="Y435" i="7"/>
  <c r="Y434" i="7"/>
  <c r="Y433" i="7"/>
  <c r="Y432" i="7"/>
  <c r="Y431" i="7"/>
  <c r="Y430" i="7"/>
  <c r="Y429" i="7"/>
  <c r="Y428" i="7"/>
  <c r="Y427" i="7"/>
  <c r="Y426" i="7"/>
  <c r="Y425" i="7"/>
  <c r="Y424" i="7"/>
  <c r="Y423" i="7"/>
  <c r="Y422" i="7"/>
  <c r="Y421" i="7"/>
  <c r="Y420" i="7"/>
  <c r="Y419" i="7"/>
  <c r="Y418" i="7"/>
  <c r="Y417" i="7"/>
  <c r="Y416" i="7"/>
  <c r="Y415" i="7"/>
  <c r="Y414" i="7"/>
  <c r="Y413" i="7"/>
  <c r="Y412" i="7"/>
  <c r="Y411" i="7"/>
  <c r="Y410" i="7"/>
  <c r="Y409" i="7"/>
  <c r="Y408" i="7"/>
  <c r="Y407" i="7"/>
  <c r="Y406" i="7"/>
  <c r="Y405" i="7"/>
  <c r="Y404" i="7"/>
  <c r="Y403" i="7"/>
  <c r="Y402" i="7"/>
  <c r="Y401" i="7"/>
  <c r="Y400" i="7"/>
  <c r="Y399" i="7"/>
  <c r="Y398" i="7"/>
  <c r="Y397" i="7"/>
  <c r="Y396" i="7"/>
  <c r="Y395" i="7"/>
  <c r="Y394" i="7"/>
  <c r="Y393" i="7"/>
  <c r="Y392" i="7"/>
  <c r="Y391" i="7"/>
  <c r="Y390" i="7"/>
  <c r="Y389" i="7"/>
  <c r="Y388" i="7"/>
  <c r="Y387" i="7"/>
  <c r="Y386" i="7"/>
  <c r="Y385" i="7"/>
  <c r="Y384" i="7"/>
  <c r="Y383" i="7"/>
  <c r="Y382" i="7"/>
  <c r="Y381" i="7"/>
  <c r="Y380" i="7"/>
  <c r="Y379" i="7"/>
  <c r="Y378" i="7"/>
  <c r="Y377" i="7"/>
  <c r="Y376" i="7"/>
  <c r="Y375" i="7"/>
  <c r="Y374" i="7"/>
  <c r="Y373" i="7"/>
  <c r="Y372" i="7"/>
  <c r="Y371" i="7"/>
  <c r="Y370" i="7"/>
  <c r="Y369" i="7"/>
  <c r="Y368" i="7"/>
  <c r="Y367" i="7"/>
  <c r="Y366" i="7"/>
  <c r="Y365" i="7"/>
  <c r="Y364" i="7"/>
  <c r="Y363" i="7"/>
  <c r="Y362" i="7"/>
  <c r="Y361" i="7"/>
  <c r="Y360" i="7"/>
  <c r="Y359" i="7"/>
  <c r="Y358" i="7"/>
  <c r="Y357" i="7"/>
  <c r="Y356" i="7"/>
  <c r="Y355" i="7"/>
  <c r="Y354" i="7"/>
  <c r="Y353" i="7"/>
  <c r="Y352" i="7"/>
  <c r="Y351" i="7"/>
  <c r="Y350" i="7"/>
  <c r="Y349" i="7"/>
  <c r="Y348" i="7"/>
  <c r="Y347" i="7"/>
  <c r="Y346" i="7"/>
  <c r="Y345" i="7"/>
  <c r="Y344" i="7"/>
  <c r="Y343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</calcChain>
</file>

<file path=xl/sharedStrings.xml><?xml version="1.0" encoding="utf-8"?>
<sst xmlns="http://schemas.openxmlformats.org/spreadsheetml/2006/main" count="60505" uniqueCount="888">
  <si>
    <t>station.001</t>
  </si>
  <si>
    <t>station.002</t>
  </si>
  <si>
    <t>station.003</t>
  </si>
  <si>
    <t>station.004</t>
  </si>
  <si>
    <t>station.005</t>
  </si>
  <si>
    <t>station.006</t>
  </si>
  <si>
    <t>station.007</t>
  </si>
  <si>
    <t>station.008</t>
  </si>
  <si>
    <t>station.009</t>
  </si>
  <si>
    <t>station.010</t>
  </si>
  <si>
    <t>station.011</t>
  </si>
  <si>
    <t>station.012</t>
  </si>
  <si>
    <t>station.013</t>
  </si>
  <si>
    <t>station.014</t>
  </si>
  <si>
    <t>station.015</t>
  </si>
  <si>
    <t>station.016</t>
  </si>
  <si>
    <t>station.017</t>
  </si>
  <si>
    <t>station.018</t>
  </si>
  <si>
    <t>station.019</t>
  </si>
  <si>
    <t>station.020</t>
  </si>
  <si>
    <t>station.021</t>
  </si>
  <si>
    <t>station.022</t>
  </si>
  <si>
    <t>station.023</t>
  </si>
  <si>
    <t>station.024</t>
  </si>
  <si>
    <t>station.025</t>
  </si>
  <si>
    <t>station.026</t>
  </si>
  <si>
    <t>station.027</t>
  </si>
  <si>
    <t>station.028</t>
  </si>
  <si>
    <t>station.029</t>
  </si>
  <si>
    <t>station.030</t>
  </si>
  <si>
    <t>station.031</t>
  </si>
  <si>
    <t>station.032</t>
  </si>
  <si>
    <t>station.033</t>
  </si>
  <si>
    <t>station.034</t>
  </si>
  <si>
    <t>station.035</t>
  </si>
  <si>
    <t>station.036</t>
  </si>
  <si>
    <t>station.037</t>
  </si>
  <si>
    <t>station.038</t>
  </si>
  <si>
    <t>station.039</t>
  </si>
  <si>
    <t>station.040</t>
  </si>
  <si>
    <t>station.041</t>
  </si>
  <si>
    <t>station.042</t>
  </si>
  <si>
    <t>station.043</t>
  </si>
  <si>
    <t>station.044</t>
  </si>
  <si>
    <t>station.045</t>
  </si>
  <si>
    <t>station.046</t>
  </si>
  <si>
    <t>station.047</t>
  </si>
  <si>
    <t>station.048</t>
  </si>
  <si>
    <t>station.049</t>
  </si>
  <si>
    <t>station.050</t>
  </si>
  <si>
    <t>station.051</t>
  </si>
  <si>
    <t>station.052</t>
  </si>
  <si>
    <t>station.053</t>
  </si>
  <si>
    <t>station.054</t>
  </si>
  <si>
    <t>station.055</t>
  </si>
  <si>
    <t>station.056</t>
  </si>
  <si>
    <t>station.057</t>
  </si>
  <si>
    <t>station.058</t>
  </si>
  <si>
    <t>station.059</t>
  </si>
  <si>
    <t>station.060</t>
  </si>
  <si>
    <t>station.061</t>
  </si>
  <si>
    <t>station.062</t>
  </si>
  <si>
    <t>station.063</t>
  </si>
  <si>
    <t>station.064</t>
  </si>
  <si>
    <t>station.065</t>
  </si>
  <si>
    <t>station.066</t>
  </si>
  <si>
    <t>station.067</t>
  </si>
  <si>
    <t>station.068</t>
  </si>
  <si>
    <t>station.069</t>
  </si>
  <si>
    <t>station.070</t>
  </si>
  <si>
    <t>station.071</t>
  </si>
  <si>
    <t>station.072</t>
  </si>
  <si>
    <t>station.073</t>
  </si>
  <si>
    <t>station.074</t>
  </si>
  <si>
    <t>station.075</t>
  </si>
  <si>
    <t>station.076</t>
  </si>
  <si>
    <t>station.077</t>
  </si>
  <si>
    <t>station.078</t>
  </si>
  <si>
    <t>station.079</t>
  </si>
  <si>
    <t>station.080</t>
  </si>
  <si>
    <t>station.081</t>
  </si>
  <si>
    <t>station.082</t>
  </si>
  <si>
    <t>station.083</t>
  </si>
  <si>
    <t>station.084</t>
  </si>
  <si>
    <t>station.085</t>
  </si>
  <si>
    <t>station.086</t>
  </si>
  <si>
    <t>station.087</t>
  </si>
  <si>
    <t>station.088</t>
  </si>
  <si>
    <t>station.089</t>
  </si>
  <si>
    <t>station.090</t>
  </si>
  <si>
    <t>station.091</t>
  </si>
  <si>
    <t>station.092</t>
  </si>
  <si>
    <t>station.093</t>
  </si>
  <si>
    <t>station.094</t>
  </si>
  <si>
    <t>station.095</t>
  </si>
  <si>
    <t>station.096</t>
  </si>
  <si>
    <t>station.097</t>
  </si>
  <si>
    <t>station.098</t>
  </si>
  <si>
    <t>station.099</t>
  </si>
  <si>
    <t>station.100</t>
  </si>
  <si>
    <t>station.101</t>
  </si>
  <si>
    <t>station.102</t>
  </si>
  <si>
    <t>station.103</t>
  </si>
  <si>
    <t>station.104</t>
  </si>
  <si>
    <t>station.105</t>
  </si>
  <si>
    <t>station.106</t>
  </si>
  <si>
    <t>station.107</t>
  </si>
  <si>
    <t>station.108</t>
  </si>
  <si>
    <t>station.109</t>
  </si>
  <si>
    <t>station.110</t>
  </si>
  <si>
    <t>station.111</t>
  </si>
  <si>
    <t>station.112</t>
  </si>
  <si>
    <t>station.113</t>
  </si>
  <si>
    <t>station.114</t>
  </si>
  <si>
    <t>station.115</t>
  </si>
  <si>
    <t>station.116</t>
  </si>
  <si>
    <t>station.117</t>
  </si>
  <si>
    <t>station.118</t>
  </si>
  <si>
    <t>station.119</t>
  </si>
  <si>
    <t>station.120</t>
  </si>
  <si>
    <t>station.121</t>
  </si>
  <si>
    <t>station.122</t>
  </si>
  <si>
    <t>station.123</t>
  </si>
  <si>
    <t>station.124</t>
  </si>
  <si>
    <t>station.125</t>
  </si>
  <si>
    <t>station.126</t>
  </si>
  <si>
    <t>station.127</t>
  </si>
  <si>
    <t>station.128</t>
  </si>
  <si>
    <t>station.129</t>
  </si>
  <si>
    <t>station.130</t>
  </si>
  <si>
    <t>station.131</t>
  </si>
  <si>
    <t>station.132</t>
  </si>
  <si>
    <t>station.133</t>
  </si>
  <si>
    <t>station.134</t>
  </si>
  <si>
    <t>station.135</t>
  </si>
  <si>
    <t>station.136</t>
  </si>
  <si>
    <t>station.137</t>
  </si>
  <si>
    <t>station.138</t>
  </si>
  <si>
    <t>station.139</t>
  </si>
  <si>
    <t>station.140</t>
  </si>
  <si>
    <t>station.141</t>
  </si>
  <si>
    <t>station.142</t>
  </si>
  <si>
    <t>station.143</t>
  </si>
  <si>
    <t>station.144</t>
  </si>
  <si>
    <t>station.145</t>
  </si>
  <si>
    <t>station.146</t>
  </si>
  <si>
    <t>station.147</t>
  </si>
  <si>
    <t>station.148</t>
  </si>
  <si>
    <t>station.149</t>
  </si>
  <si>
    <t>station.150</t>
  </si>
  <si>
    <t>station.151</t>
  </si>
  <si>
    <t>station.152</t>
  </si>
  <si>
    <t>station.153</t>
  </si>
  <si>
    <t>station.154</t>
  </si>
  <si>
    <t>station.155</t>
  </si>
  <si>
    <t>station.156</t>
  </si>
  <si>
    <t>station.157</t>
  </si>
  <si>
    <t>station.158</t>
  </si>
  <si>
    <t>station.159</t>
  </si>
  <si>
    <t>station.160</t>
  </si>
  <si>
    <t>station.161</t>
  </si>
  <si>
    <t>station.162</t>
  </si>
  <si>
    <t>station.163</t>
  </si>
  <si>
    <t>station.164</t>
  </si>
  <si>
    <t>station.165</t>
  </si>
  <si>
    <t>station.166</t>
  </si>
  <si>
    <t>station.167</t>
  </si>
  <si>
    <t>station.168</t>
  </si>
  <si>
    <t>station.169</t>
  </si>
  <si>
    <t>station.170</t>
  </si>
  <si>
    <t>station.171</t>
  </si>
  <si>
    <t>station.172</t>
  </si>
  <si>
    <t>station.173</t>
  </si>
  <si>
    <t>station.174</t>
  </si>
  <si>
    <t>station.175</t>
  </si>
  <si>
    <t>station.176</t>
  </si>
  <si>
    <t>station.177</t>
  </si>
  <si>
    <t>station.178</t>
  </si>
  <si>
    <t>station.179</t>
  </si>
  <si>
    <t>station.180</t>
  </si>
  <si>
    <t>station.181</t>
  </si>
  <si>
    <t>station.182</t>
  </si>
  <si>
    <t>station.183</t>
  </si>
  <si>
    <t>station.184</t>
  </si>
  <si>
    <t>station.185</t>
  </si>
  <si>
    <t>station.186</t>
  </si>
  <si>
    <t>station.187</t>
  </si>
  <si>
    <t>station.188</t>
  </si>
  <si>
    <t>station.189</t>
  </si>
  <si>
    <t>station.190</t>
  </si>
  <si>
    <t>station.191</t>
  </si>
  <si>
    <t>station.192</t>
  </si>
  <si>
    <t>station.193</t>
  </si>
  <si>
    <t>station.194</t>
  </si>
  <si>
    <t>station.195</t>
  </si>
  <si>
    <t>station.196</t>
  </si>
  <si>
    <t>station.197</t>
  </si>
  <si>
    <t>station.198</t>
  </si>
  <si>
    <t>station.199</t>
  </si>
  <si>
    <t>station.200</t>
  </si>
  <si>
    <t>station.201</t>
  </si>
  <si>
    <t>station.202</t>
  </si>
  <si>
    <t>station.203</t>
  </si>
  <si>
    <t>station.204</t>
  </si>
  <si>
    <t>station.205</t>
  </si>
  <si>
    <t>station.206</t>
  </si>
  <si>
    <t>station.207</t>
  </si>
  <si>
    <t>station.208</t>
  </si>
  <si>
    <t>station.209</t>
  </si>
  <si>
    <t>station.210</t>
  </si>
  <si>
    <t>station.211</t>
  </si>
  <si>
    <t>station.212</t>
  </si>
  <si>
    <t>station.213</t>
  </si>
  <si>
    <t>station.214</t>
  </si>
  <si>
    <t>station.215</t>
  </si>
  <si>
    <t>station.216</t>
  </si>
  <si>
    <t>station.217</t>
  </si>
  <si>
    <t>station.218</t>
  </si>
  <si>
    <t>station.219</t>
  </si>
  <si>
    <t>station.220</t>
  </si>
  <si>
    <t>station.221</t>
  </si>
  <si>
    <t>station.222</t>
  </si>
  <si>
    <t>station.223</t>
  </si>
  <si>
    <t>station.224</t>
  </si>
  <si>
    <t>station.225</t>
  </si>
  <si>
    <t>station.226</t>
  </si>
  <si>
    <t>station.227</t>
  </si>
  <si>
    <t>station.228</t>
  </si>
  <si>
    <t>station.229</t>
  </si>
  <si>
    <t>station.230</t>
  </si>
  <si>
    <t>station.231</t>
  </si>
  <si>
    <t>station.232</t>
  </si>
  <si>
    <t>station.233</t>
  </si>
  <si>
    <t>station.234</t>
  </si>
  <si>
    <t>station.235</t>
  </si>
  <si>
    <t>station.236</t>
  </si>
  <si>
    <t>station.237</t>
  </si>
  <si>
    <t>station.238</t>
  </si>
  <si>
    <t>station.239</t>
  </si>
  <si>
    <t>station.240</t>
  </si>
  <si>
    <t>station.241</t>
  </si>
  <si>
    <t>station.242</t>
  </si>
  <si>
    <t>station.243</t>
  </si>
  <si>
    <t>station.244</t>
  </si>
  <si>
    <t>station.245</t>
  </si>
  <si>
    <t>station.246</t>
  </si>
  <si>
    <t>station.247</t>
  </si>
  <si>
    <t>station.248</t>
  </si>
  <si>
    <t>station.249</t>
  </si>
  <si>
    <t>station.250</t>
  </si>
  <si>
    <t>station.251</t>
  </si>
  <si>
    <t>station.252</t>
  </si>
  <si>
    <t>station.253</t>
  </si>
  <si>
    <t>station.254</t>
  </si>
  <si>
    <t>station.255</t>
  </si>
  <si>
    <t>station.256</t>
  </si>
  <si>
    <t>station.257</t>
  </si>
  <si>
    <t>station.258</t>
  </si>
  <si>
    <t>station.259</t>
  </si>
  <si>
    <t>station.260</t>
  </si>
  <si>
    <t>station.261</t>
  </si>
  <si>
    <t>station.262</t>
  </si>
  <si>
    <t>station.263</t>
  </si>
  <si>
    <t>station.264</t>
  </si>
  <si>
    <t>station.265</t>
  </si>
  <si>
    <t>station.266</t>
  </si>
  <si>
    <t>station.267</t>
  </si>
  <si>
    <t>station.268</t>
  </si>
  <si>
    <t>station.269</t>
  </si>
  <si>
    <t>station.270</t>
  </si>
  <si>
    <t>station.271</t>
  </si>
  <si>
    <t>station.272</t>
  </si>
  <si>
    <t>station.273</t>
  </si>
  <si>
    <t>station.274</t>
  </si>
  <si>
    <t>station.275</t>
  </si>
  <si>
    <t>station.276</t>
  </si>
  <si>
    <t>station.277</t>
  </si>
  <si>
    <t>station.278</t>
  </si>
  <si>
    <t>station.279</t>
  </si>
  <si>
    <t>station.280</t>
  </si>
  <si>
    <t>station.281</t>
  </si>
  <si>
    <t>station.282</t>
  </si>
  <si>
    <t>station.283</t>
  </si>
  <si>
    <t>station.284</t>
  </si>
  <si>
    <t>station.285</t>
  </si>
  <si>
    <t>station.286</t>
  </si>
  <si>
    <t>station.287</t>
  </si>
  <si>
    <t>station.288</t>
  </si>
  <si>
    <t>station.289</t>
  </si>
  <si>
    <t>station.290</t>
  </si>
  <si>
    <t>station.291</t>
  </si>
  <si>
    <t>station.292</t>
  </si>
  <si>
    <t>station.293</t>
  </si>
  <si>
    <t>station.294</t>
  </si>
  <si>
    <t>station.295</t>
  </si>
  <si>
    <t>station.296</t>
  </si>
  <si>
    <t>station.297</t>
  </si>
  <si>
    <t>station.298</t>
  </si>
  <si>
    <t>station.299</t>
  </si>
  <si>
    <t>station.300</t>
  </si>
  <si>
    <t>station.301</t>
  </si>
  <si>
    <t>station.302</t>
  </si>
  <si>
    <t>station.303</t>
  </si>
  <si>
    <t>station.304</t>
  </si>
  <si>
    <t>station.305</t>
  </si>
  <si>
    <t>station.306</t>
  </si>
  <si>
    <t>station.307</t>
  </si>
  <si>
    <t>station.308</t>
  </si>
  <si>
    <t>station.309</t>
  </si>
  <si>
    <t>station.310</t>
  </si>
  <si>
    <t>station.311</t>
  </si>
  <si>
    <t>station.312</t>
  </si>
  <si>
    <t>station.313</t>
  </si>
  <si>
    <t>station.314</t>
  </si>
  <si>
    <t>station.315</t>
  </si>
  <si>
    <t>station.316</t>
  </si>
  <si>
    <t>station.317</t>
  </si>
  <si>
    <t>station.318</t>
  </si>
  <si>
    <t>station.319</t>
  </si>
  <si>
    <t>station.320</t>
  </si>
  <si>
    <t>station.321</t>
  </si>
  <si>
    <t>station.322</t>
  </si>
  <si>
    <t>station.323</t>
  </si>
  <si>
    <t>station.324</t>
  </si>
  <si>
    <t>station.325</t>
  </si>
  <si>
    <t>station.326</t>
  </si>
  <si>
    <t>station.327</t>
  </si>
  <si>
    <t>station.328</t>
  </si>
  <si>
    <t>station.329</t>
  </si>
  <si>
    <t>station.330</t>
  </si>
  <si>
    <t>station.331</t>
  </si>
  <si>
    <t>station.332</t>
  </si>
  <si>
    <t>station.333</t>
  </si>
  <si>
    <t>station.334</t>
  </si>
  <si>
    <t>station.335</t>
  </si>
  <si>
    <t>station.336</t>
  </si>
  <si>
    <t>station.337</t>
  </si>
  <si>
    <t>station.338</t>
  </si>
  <si>
    <t>station.339</t>
  </si>
  <si>
    <t>station.340</t>
  </si>
  <si>
    <t>station.341</t>
  </si>
  <si>
    <t>station.342</t>
  </si>
  <si>
    <t>station.343</t>
  </si>
  <si>
    <t>station.344</t>
  </si>
  <si>
    <t>station.345</t>
  </si>
  <si>
    <t>station.346</t>
  </si>
  <si>
    <t>station.347</t>
  </si>
  <si>
    <t>station.348</t>
  </si>
  <si>
    <t>station.349</t>
  </si>
  <si>
    <t>station.350</t>
  </si>
  <si>
    <t>station.351</t>
  </si>
  <si>
    <t>station.352</t>
  </si>
  <si>
    <t>station.353</t>
  </si>
  <si>
    <t>station.354</t>
  </si>
  <si>
    <t>station.355</t>
  </si>
  <si>
    <t>station.356</t>
  </si>
  <si>
    <t>station.357</t>
  </si>
  <si>
    <t>station.358</t>
  </si>
  <si>
    <t>station.359</t>
  </si>
  <si>
    <t>station.360</t>
  </si>
  <si>
    <t>station.361</t>
  </si>
  <si>
    <t>station.362</t>
  </si>
  <si>
    <t>station.363</t>
  </si>
  <si>
    <t>station.364</t>
  </si>
  <si>
    <t>station.365</t>
  </si>
  <si>
    <t>station.366</t>
  </si>
  <si>
    <t>station.367</t>
  </si>
  <si>
    <t>station.368</t>
  </si>
  <si>
    <t>station.369</t>
  </si>
  <si>
    <t>station.370</t>
  </si>
  <si>
    <t>station.371</t>
  </si>
  <si>
    <t>station.372</t>
  </si>
  <si>
    <t>station.373</t>
  </si>
  <si>
    <t>station.374</t>
  </si>
  <si>
    <t>station.375</t>
  </si>
  <si>
    <t>station.376</t>
  </si>
  <si>
    <t>station.377</t>
  </si>
  <si>
    <t>station.378</t>
  </si>
  <si>
    <t>station.379</t>
  </si>
  <si>
    <t>station.380</t>
  </si>
  <si>
    <t>station.381</t>
  </si>
  <si>
    <t>station.382</t>
  </si>
  <si>
    <t>station.383</t>
  </si>
  <si>
    <t>station.384</t>
  </si>
  <si>
    <t>station.385</t>
  </si>
  <si>
    <t>station.386</t>
  </si>
  <si>
    <t>station.387</t>
  </si>
  <si>
    <t>station.388</t>
  </si>
  <si>
    <t>station.389</t>
  </si>
  <si>
    <t>station.390</t>
  </si>
  <si>
    <t>station.391</t>
  </si>
  <si>
    <t>station.392</t>
  </si>
  <si>
    <t>station.393</t>
  </si>
  <si>
    <t>station.394</t>
  </si>
  <si>
    <t>station.395</t>
  </si>
  <si>
    <t>station.396</t>
  </si>
  <si>
    <t>station.397</t>
  </si>
  <si>
    <t>station.398</t>
  </si>
  <si>
    <t>station.399</t>
  </si>
  <si>
    <t>station.400</t>
  </si>
  <si>
    <t>station.401</t>
  </si>
  <si>
    <t>station.402</t>
  </si>
  <si>
    <t>station.403</t>
  </si>
  <si>
    <t>station.404</t>
  </si>
  <si>
    <t>station.405</t>
  </si>
  <si>
    <t>station.406</t>
  </si>
  <si>
    <t>station.407</t>
  </si>
  <si>
    <t>station.408</t>
  </si>
  <si>
    <t>station.409</t>
  </si>
  <si>
    <t>station.410</t>
  </si>
  <si>
    <t>station.411</t>
  </si>
  <si>
    <t>station.412</t>
  </si>
  <si>
    <t>station.413</t>
  </si>
  <si>
    <t>station.414</t>
  </si>
  <si>
    <t>station.415</t>
  </si>
  <si>
    <t>station.416</t>
  </si>
  <si>
    <t>station.417</t>
  </si>
  <si>
    <t>station.418</t>
  </si>
  <si>
    <t>station.419</t>
  </si>
  <si>
    <t>station.420</t>
  </si>
  <si>
    <t>station.421</t>
  </si>
  <si>
    <t>station.422</t>
  </si>
  <si>
    <t>station.423</t>
  </si>
  <si>
    <t>station.424</t>
  </si>
  <si>
    <t>station.425</t>
  </si>
  <si>
    <t>station.426</t>
  </si>
  <si>
    <t>station.427</t>
  </si>
  <si>
    <t>station.428</t>
  </si>
  <si>
    <t>station.429</t>
  </si>
  <si>
    <t>station.430</t>
  </si>
  <si>
    <t>station.431</t>
  </si>
  <si>
    <t>station.432</t>
  </si>
  <si>
    <t>station.433</t>
  </si>
  <si>
    <t>station.434</t>
  </si>
  <si>
    <t>station.435</t>
  </si>
  <si>
    <t>station.436</t>
  </si>
  <si>
    <t>station.437</t>
  </si>
  <si>
    <t>station.438</t>
  </si>
  <si>
    <t>station.439</t>
  </si>
  <si>
    <t>station.440</t>
  </si>
  <si>
    <t>station.441</t>
  </si>
  <si>
    <t>station.442</t>
  </si>
  <si>
    <t>station.443</t>
  </si>
  <si>
    <t>station.444</t>
  </si>
  <si>
    <t>station.445</t>
  </si>
  <si>
    <t>station.446</t>
  </si>
  <si>
    <t>station.447</t>
  </si>
  <si>
    <t>station.448</t>
  </si>
  <si>
    <t>station.449</t>
  </si>
  <si>
    <t>station.450</t>
  </si>
  <si>
    <t>station.451</t>
  </si>
  <si>
    <t>station.452</t>
  </si>
  <si>
    <t>station.453</t>
  </si>
  <si>
    <t>station.454</t>
  </si>
  <si>
    <t>station.455</t>
  </si>
  <si>
    <t>station.456</t>
  </si>
  <si>
    <t>station.457</t>
  </si>
  <si>
    <t>station.458</t>
  </si>
  <si>
    <t>station.459</t>
  </si>
  <si>
    <t>station.460</t>
  </si>
  <si>
    <t>station.461</t>
  </si>
  <si>
    <t>station.462</t>
  </si>
  <si>
    <t>station.463</t>
  </si>
  <si>
    <t>station.464</t>
  </si>
  <si>
    <t>station.465</t>
  </si>
  <si>
    <t>station.466</t>
  </si>
  <si>
    <t>station.467</t>
  </si>
  <si>
    <t>station.468</t>
  </si>
  <si>
    <t>station.469</t>
  </si>
  <si>
    <t>station.470</t>
  </si>
  <si>
    <t>station.471</t>
  </si>
  <si>
    <t>station.472</t>
  </si>
  <si>
    <t>station.473</t>
  </si>
  <si>
    <t>station.474</t>
  </si>
  <si>
    <t>station.475</t>
  </si>
  <si>
    <t>station.476</t>
  </si>
  <si>
    <t>station.477</t>
  </si>
  <si>
    <t>station.478</t>
  </si>
  <si>
    <t>station.479</t>
  </si>
  <si>
    <t>station.480</t>
  </si>
  <si>
    <t>station.481</t>
  </si>
  <si>
    <t>station.482</t>
  </si>
  <si>
    <t>station.483</t>
  </si>
  <si>
    <t>station.484</t>
  </si>
  <si>
    <t>station.485</t>
  </si>
  <si>
    <t>station.486</t>
  </si>
  <si>
    <t>station.487</t>
  </si>
  <si>
    <t>station.488</t>
  </si>
  <si>
    <t>station.489</t>
  </si>
  <si>
    <t>station.490</t>
  </si>
  <si>
    <t>station.491</t>
  </si>
  <si>
    <t>station.492</t>
  </si>
  <si>
    <t>station.493</t>
  </si>
  <si>
    <t>station.494</t>
  </si>
  <si>
    <t>station.495</t>
  </si>
  <si>
    <t>station.496</t>
  </si>
  <si>
    <t>station.497</t>
  </si>
  <si>
    <t>station.498</t>
  </si>
  <si>
    <t>station.499</t>
  </si>
  <si>
    <t>station.500</t>
  </si>
  <si>
    <t>station.501</t>
  </si>
  <si>
    <t>station.502</t>
  </si>
  <si>
    <t>station.503</t>
  </si>
  <si>
    <t>station.504</t>
  </si>
  <si>
    <t>station.505</t>
  </si>
  <si>
    <t>station.506</t>
  </si>
  <si>
    <t>station.507</t>
  </si>
  <si>
    <t>station.508</t>
  </si>
  <si>
    <t>station.509</t>
  </si>
  <si>
    <t>station.510</t>
  </si>
  <si>
    <t>station.511</t>
  </si>
  <si>
    <t>station.512</t>
  </si>
  <si>
    <t>station.513</t>
  </si>
  <si>
    <t>station.514</t>
  </si>
  <si>
    <t>station.515</t>
  </si>
  <si>
    <t>station.516</t>
  </si>
  <si>
    <t>station.517</t>
  </si>
  <si>
    <t>station.518</t>
  </si>
  <si>
    <t>station.519</t>
  </si>
  <si>
    <t>station.520</t>
  </si>
  <si>
    <t>station.521</t>
  </si>
  <si>
    <t>station.522</t>
  </si>
  <si>
    <t>station.523</t>
  </si>
  <si>
    <t>station.524</t>
  </si>
  <si>
    <t>station.525</t>
  </si>
  <si>
    <t>station.526</t>
  </si>
  <si>
    <t>station.527</t>
  </si>
  <si>
    <t>station.528</t>
  </si>
  <si>
    <t>station.529</t>
  </si>
  <si>
    <t>station.530</t>
  </si>
  <si>
    <t>station.531</t>
  </si>
  <si>
    <t>station.532</t>
  </si>
  <si>
    <t>station.533</t>
  </si>
  <si>
    <t>station.534</t>
  </si>
  <si>
    <t>station.535</t>
  </si>
  <si>
    <t>station.536</t>
  </si>
  <si>
    <t>station.537</t>
  </si>
  <si>
    <t>station.538</t>
  </si>
  <si>
    <t>station.539</t>
  </si>
  <si>
    <t>station.540</t>
  </si>
  <si>
    <t>station.541</t>
  </si>
  <si>
    <t>station.542</t>
  </si>
  <si>
    <t>station.543</t>
  </si>
  <si>
    <t>station.544</t>
  </si>
  <si>
    <t>station.545</t>
  </si>
  <si>
    <t>station.546</t>
  </si>
  <si>
    <t>station.547</t>
  </si>
  <si>
    <t>station.548</t>
  </si>
  <si>
    <t>station.549</t>
  </si>
  <si>
    <t>station.550</t>
  </si>
  <si>
    <t>station.551</t>
  </si>
  <si>
    <t>station.552</t>
  </si>
  <si>
    <t>station.553</t>
  </si>
  <si>
    <t>station.554</t>
  </si>
  <si>
    <t>station.555</t>
  </si>
  <si>
    <t>station.556</t>
  </si>
  <si>
    <t>station.557</t>
  </si>
  <si>
    <t>station.558</t>
  </si>
  <si>
    <t>station.559</t>
  </si>
  <si>
    <t>station.560</t>
  </si>
  <si>
    <t>station.561</t>
  </si>
  <si>
    <t>station.562</t>
  </si>
  <si>
    <t>station.563</t>
  </si>
  <si>
    <t>station.564</t>
  </si>
  <si>
    <t>station.565</t>
  </si>
  <si>
    <t>station.566</t>
  </si>
  <si>
    <t>station.567</t>
  </si>
  <si>
    <t>station.568</t>
  </si>
  <si>
    <t>station.569</t>
  </si>
  <si>
    <t>station.570</t>
  </si>
  <si>
    <t>station.571</t>
  </si>
  <si>
    <t>station.572</t>
  </si>
  <si>
    <t>station.573</t>
  </si>
  <si>
    <t>station.574</t>
  </si>
  <si>
    <t>station.575</t>
  </si>
  <si>
    <t>station.576</t>
  </si>
  <si>
    <t>station.577</t>
  </si>
  <si>
    <t>station.578</t>
  </si>
  <si>
    <t>station.579</t>
  </si>
  <si>
    <t>station.580</t>
  </si>
  <si>
    <t>station.581</t>
  </si>
  <si>
    <t>station.582</t>
  </si>
  <si>
    <t>station.583</t>
  </si>
  <si>
    <t>station.584</t>
  </si>
  <si>
    <t>station.585</t>
  </si>
  <si>
    <t>station.586</t>
  </si>
  <si>
    <t>station.587</t>
  </si>
  <si>
    <t>station.588</t>
  </si>
  <si>
    <t>station.589</t>
  </si>
  <si>
    <t>station.590</t>
  </si>
  <si>
    <t>station.591</t>
  </si>
  <si>
    <t>station.592</t>
  </si>
  <si>
    <t>station.593</t>
  </si>
  <si>
    <t>station.594</t>
  </si>
  <si>
    <t>station.595</t>
  </si>
  <si>
    <t>station.596</t>
  </si>
  <si>
    <t>station.597</t>
  </si>
  <si>
    <t>station.598</t>
  </si>
  <si>
    <t>station.599</t>
  </si>
  <si>
    <t>station.600</t>
  </si>
  <si>
    <t>station.601</t>
  </si>
  <si>
    <t>station.602</t>
  </si>
  <si>
    <t>station.603</t>
  </si>
  <si>
    <t>station.604</t>
  </si>
  <si>
    <t>station.605</t>
  </si>
  <si>
    <t>station.606</t>
  </si>
  <si>
    <t>station.607</t>
  </si>
  <si>
    <t>station.608</t>
  </si>
  <si>
    <t>station.609</t>
  </si>
  <si>
    <t>station.610</t>
  </si>
  <si>
    <t>station.611</t>
  </si>
  <si>
    <t>station.612</t>
  </si>
  <si>
    <t>station.613</t>
  </si>
  <si>
    <t>station.614</t>
  </si>
  <si>
    <t>station.615</t>
  </si>
  <si>
    <t>station.616</t>
  </si>
  <si>
    <t>station.617</t>
  </si>
  <si>
    <t>station.618</t>
  </si>
  <si>
    <t>station.619</t>
  </si>
  <si>
    <t>station.620</t>
  </si>
  <si>
    <t>station.621</t>
  </si>
  <si>
    <t>station.622</t>
  </si>
  <si>
    <t>station.623</t>
  </si>
  <si>
    <t>station.624</t>
  </si>
  <si>
    <t>station.625</t>
  </si>
  <si>
    <t>station.626</t>
  </si>
  <si>
    <t>station.627</t>
  </si>
  <si>
    <t>station.628</t>
  </si>
  <si>
    <t>station.629</t>
  </si>
  <si>
    <t>station.630</t>
  </si>
  <si>
    <t>station.631</t>
  </si>
  <si>
    <t>station.632</t>
  </si>
  <si>
    <t>station.633</t>
  </si>
  <si>
    <t>station.634</t>
  </si>
  <si>
    <t>station.635</t>
  </si>
  <si>
    <t>station.636</t>
  </si>
  <si>
    <t>station.637</t>
  </si>
  <si>
    <t>station.638</t>
  </si>
  <si>
    <t>station.639</t>
  </si>
  <si>
    <t>station.640</t>
  </si>
  <si>
    <t>station.641</t>
  </si>
  <si>
    <t>station.642</t>
  </si>
  <si>
    <t>station.643</t>
  </si>
  <si>
    <t>station.644</t>
  </si>
  <si>
    <t>station.645</t>
  </si>
  <si>
    <t>station.646</t>
  </si>
  <si>
    <t>station.647</t>
  </si>
  <si>
    <t>station.648</t>
  </si>
  <si>
    <t>station.649</t>
  </si>
  <si>
    <t>station.650</t>
  </si>
  <si>
    <t>station.651</t>
  </si>
  <si>
    <t>station.652</t>
  </si>
  <si>
    <t>station.653</t>
  </si>
  <si>
    <t>station.654</t>
  </si>
  <si>
    <t>station.655</t>
  </si>
  <si>
    <t>station.656</t>
  </si>
  <si>
    <t>station.657</t>
  </si>
  <si>
    <t>station.658</t>
  </si>
  <si>
    <t>station.659</t>
  </si>
  <si>
    <t>station.660</t>
  </si>
  <si>
    <t>station.661</t>
  </si>
  <si>
    <t>station.662</t>
  </si>
  <si>
    <t>station.663</t>
  </si>
  <si>
    <t>station.664</t>
  </si>
  <si>
    <t>station.665</t>
  </si>
  <si>
    <t>station.666</t>
  </si>
  <si>
    <t>station.667</t>
  </si>
  <si>
    <t>station.668</t>
  </si>
  <si>
    <t>station.669</t>
  </si>
  <si>
    <t>station.670</t>
  </si>
  <si>
    <t>station.671</t>
  </si>
  <si>
    <t>station.672</t>
  </si>
  <si>
    <t>station.673</t>
  </si>
  <si>
    <t>station.674</t>
  </si>
  <si>
    <t>station.675</t>
  </si>
  <si>
    <t>station.676</t>
  </si>
  <si>
    <t>station.677</t>
  </si>
  <si>
    <t>station.678</t>
  </si>
  <si>
    <t>station.679</t>
  </si>
  <si>
    <t>station.680</t>
  </si>
  <si>
    <t>station.681</t>
  </si>
  <si>
    <t>station.682</t>
  </si>
  <si>
    <t>station.683</t>
  </si>
  <si>
    <t>station.684</t>
  </si>
  <si>
    <t>station.685</t>
  </si>
  <si>
    <t>station.686</t>
  </si>
  <si>
    <t>station.687</t>
  </si>
  <si>
    <t>station.688</t>
  </si>
  <si>
    <t>station.689</t>
  </si>
  <si>
    <t>station.690</t>
  </si>
  <si>
    <t>station.691</t>
  </si>
  <si>
    <t>station.692</t>
  </si>
  <si>
    <t>station.693</t>
  </si>
  <si>
    <t>station.694</t>
  </si>
  <si>
    <t>station.695</t>
  </si>
  <si>
    <t>station.696</t>
  </si>
  <si>
    <t>station.697</t>
  </si>
  <si>
    <t>station.698</t>
  </si>
  <si>
    <t>station.699</t>
  </si>
  <si>
    <t>station.700</t>
  </si>
  <si>
    <t>station.701</t>
  </si>
  <si>
    <t>station.702</t>
  </si>
  <si>
    <t>station.703</t>
  </si>
  <si>
    <t>station.704</t>
  </si>
  <si>
    <t>station.705</t>
  </si>
  <si>
    <t>station.706</t>
  </si>
  <si>
    <t>station.707</t>
  </si>
  <si>
    <t>station.708</t>
  </si>
  <si>
    <t>station.709</t>
  </si>
  <si>
    <t>station.710</t>
  </si>
  <si>
    <t>station.711</t>
  </si>
  <si>
    <t>station.712</t>
  </si>
  <si>
    <t>station.713</t>
  </si>
  <si>
    <t>station.714</t>
  </si>
  <si>
    <t>station.715</t>
  </si>
  <si>
    <t>station.716</t>
  </si>
  <si>
    <t>station.717</t>
  </si>
  <si>
    <t>station.718</t>
  </si>
  <si>
    <t>station.719</t>
  </si>
  <si>
    <t>station.720</t>
  </si>
  <si>
    <t>station.721</t>
  </si>
  <si>
    <t>station.722</t>
  </si>
  <si>
    <t>station.723</t>
  </si>
  <si>
    <t>station.724</t>
  </si>
  <si>
    <t>station.725</t>
  </si>
  <si>
    <t>station.726</t>
  </si>
  <si>
    <t>station.727</t>
  </si>
  <si>
    <t>station.728</t>
  </si>
  <si>
    <t>station.729</t>
  </si>
  <si>
    <t>station.730</t>
  </si>
  <si>
    <t>station.731</t>
  </si>
  <si>
    <t>station.732</t>
  </si>
  <si>
    <t>station.733</t>
  </si>
  <si>
    <t>station.734</t>
  </si>
  <si>
    <t>station.735</t>
  </si>
  <si>
    <t>station.736</t>
  </si>
  <si>
    <t>station.737</t>
  </si>
  <si>
    <t>station.738</t>
  </si>
  <si>
    <t>station.739</t>
  </si>
  <si>
    <t>station.740</t>
  </si>
  <si>
    <t>station.741</t>
  </si>
  <si>
    <t>station.742</t>
  </si>
  <si>
    <t>station.743</t>
  </si>
  <si>
    <t>station.744</t>
  </si>
  <si>
    <t>station.745</t>
  </si>
  <si>
    <t>station.746</t>
  </si>
  <si>
    <t>station.747</t>
  </si>
  <si>
    <t>station.748</t>
  </si>
  <si>
    <t>station.749</t>
  </si>
  <si>
    <t>station.750</t>
  </si>
  <si>
    <t>station.751</t>
  </si>
  <si>
    <t>station.752</t>
  </si>
  <si>
    <t>station.753</t>
  </si>
  <si>
    <t>station.754</t>
  </si>
  <si>
    <t>station.755</t>
  </si>
  <si>
    <t>station.756</t>
  </si>
  <si>
    <t>station.757</t>
  </si>
  <si>
    <t>station.758</t>
  </si>
  <si>
    <t>station.759</t>
  </si>
  <si>
    <t>station.760</t>
  </si>
  <si>
    <t>station.761</t>
  </si>
  <si>
    <t>station.762</t>
  </si>
  <si>
    <t>station.763</t>
  </si>
  <si>
    <t>station.764</t>
  </si>
  <si>
    <t>station.765</t>
  </si>
  <si>
    <t>station.766</t>
  </si>
  <si>
    <t>station.767</t>
  </si>
  <si>
    <t>station.768</t>
  </si>
  <si>
    <t>station.769</t>
  </si>
  <si>
    <t>station.770</t>
  </si>
  <si>
    <t>station.771</t>
  </si>
  <si>
    <t>station.772</t>
  </si>
  <si>
    <t>station.773</t>
  </si>
  <si>
    <t>station.774</t>
  </si>
  <si>
    <t>station.775</t>
  </si>
  <si>
    <t>station.776</t>
  </si>
  <si>
    <t>station.777</t>
  </si>
  <si>
    <t>station.778</t>
  </si>
  <si>
    <t>station.779</t>
  </si>
  <si>
    <t>station.780</t>
  </si>
  <si>
    <t>station.781</t>
  </si>
  <si>
    <t>station.782</t>
  </si>
  <si>
    <t>station.783</t>
  </si>
  <si>
    <t>station.784</t>
  </si>
  <si>
    <t>station.785</t>
  </si>
  <si>
    <t>station.786</t>
  </si>
  <si>
    <t>station.787</t>
  </si>
  <si>
    <t>station.788</t>
  </si>
  <si>
    <t>station.789</t>
  </si>
  <si>
    <t>station.790</t>
  </si>
  <si>
    <t>station.791</t>
  </si>
  <si>
    <t>station.792</t>
  </si>
  <si>
    <t>station.793</t>
  </si>
  <si>
    <t>station.794</t>
  </si>
  <si>
    <t>station.795</t>
  </si>
  <si>
    <t>station.796</t>
  </si>
  <si>
    <t>station.797</t>
  </si>
  <si>
    <t>station.798</t>
  </si>
  <si>
    <t>station.799</t>
  </si>
  <si>
    <t>station.800</t>
  </si>
  <si>
    <t>station.801</t>
  </si>
  <si>
    <t>station.802</t>
  </si>
  <si>
    <t>station.803</t>
  </si>
  <si>
    <t>station.804</t>
  </si>
  <si>
    <t>station.805</t>
  </si>
  <si>
    <t>station.806</t>
  </si>
  <si>
    <t>station.807</t>
  </si>
  <si>
    <t>station.808</t>
  </si>
  <si>
    <t>station.809</t>
  </si>
  <si>
    <t>station.810</t>
  </si>
  <si>
    <t>station.811</t>
  </si>
  <si>
    <t>station.812</t>
  </si>
  <si>
    <t>station.813</t>
  </si>
  <si>
    <t>station.814</t>
  </si>
  <si>
    <t>station.815</t>
  </si>
  <si>
    <t>station.816</t>
  </si>
  <si>
    <t>station.817</t>
  </si>
  <si>
    <t>station.818</t>
  </si>
  <si>
    <t>station.819</t>
  </si>
  <si>
    <t>station.820</t>
  </si>
  <si>
    <t>station.821</t>
  </si>
  <si>
    <t>station.822</t>
  </si>
  <si>
    <t>station.823</t>
  </si>
  <si>
    <t>station.824</t>
  </si>
  <si>
    <t>station.825</t>
  </si>
  <si>
    <t>station.826</t>
  </si>
  <si>
    <t>station.827</t>
  </si>
  <si>
    <t>station.828</t>
  </si>
  <si>
    <t>station.829</t>
  </si>
  <si>
    <t>station.830</t>
  </si>
  <si>
    <t>station.831</t>
  </si>
  <si>
    <t>station.832</t>
  </si>
  <si>
    <t>station.833</t>
  </si>
  <si>
    <t>station.834</t>
  </si>
  <si>
    <t>station.835</t>
  </si>
  <si>
    <t>station.836</t>
  </si>
  <si>
    <t>station.837</t>
  </si>
  <si>
    <t>station.838</t>
  </si>
  <si>
    <t>station.839</t>
  </si>
  <si>
    <t>station.840</t>
  </si>
  <si>
    <t>station.841</t>
  </si>
  <si>
    <t>sum</t>
  </si>
  <si>
    <t>count</t>
  </si>
  <si>
    <t>average</t>
  </si>
  <si>
    <t>stdv</t>
  </si>
  <si>
    <t>average manual</t>
  </si>
  <si>
    <t>average excel</t>
  </si>
  <si>
    <t>median</t>
  </si>
  <si>
    <t>cvms400-100</t>
  </si>
  <si>
    <t>cvms426-223</t>
  </si>
  <si>
    <t>histogram</t>
  </si>
  <si>
    <t>max</t>
  </si>
  <si>
    <t>num of histogram</t>
  </si>
  <si>
    <t>score of histogram</t>
  </si>
  <si>
    <t>avg+stdv</t>
  </si>
  <si>
    <t>avg-stdv</t>
  </si>
  <si>
    <t>num of histogram/count</t>
  </si>
  <si>
    <t>station.000</t>
  </si>
  <si>
    <t/>
  </si>
  <si>
    <t>max of histogram</t>
  </si>
  <si>
    <t>X</t>
  </si>
  <si>
    <t>CODE</t>
  </si>
  <si>
    <t>ID</t>
  </si>
  <si>
    <t>C</t>
  </si>
  <si>
    <t>D</t>
  </si>
  <si>
    <t>E</t>
  </si>
  <si>
    <t>G</t>
  </si>
  <si>
    <t>H</t>
  </si>
  <si>
    <t>J</t>
  </si>
  <si>
    <t>K</t>
  </si>
  <si>
    <t>L</t>
  </si>
  <si>
    <t>P</t>
  </si>
  <si>
    <t>Q</t>
  </si>
  <si>
    <t>R</t>
  </si>
  <si>
    <t>S</t>
  </si>
  <si>
    <t>V</t>
  </si>
  <si>
    <t>W</t>
  </si>
  <si>
    <t>Y</t>
  </si>
  <si>
    <t>Z</t>
  </si>
  <si>
    <t>AB</t>
  </si>
  <si>
    <t>AC</t>
  </si>
  <si>
    <t>AD</t>
  </si>
  <si>
    <t>cvms426-221</t>
  </si>
  <si>
    <t>cvms426-222</t>
  </si>
  <si>
    <t>CVMS426-221</t>
  </si>
  <si>
    <t>CVMS426-222</t>
  </si>
  <si>
    <t>CVMS400-100</t>
  </si>
  <si>
    <t>CVMS426-223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</si>
</sst>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4" fillId="0" borderId="0" xfId="0" applyFont="1"/>
    <xf numFmtId="164" fontId="0" fillId="4" borderId="0" xfId="0" applyNumberFormat="1" applyFill="1"/>
    <xf numFmtId="0" fontId="1" fillId="4" borderId="0" xfId="0" applyFont="1" applyFill="1"/>
    <xf numFmtId="1" fontId="0" fillId="4" borderId="0" xfId="0" applyNumberForma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3" borderId="0" xfId="0" applyFill="1"/>
    <xf numFmtId="1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col6-stdv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2.830128205128207</c:v>
                </c:pt>
                <c:pt idx="1">
                  <c:v>4.813930635838152</c:v>
                </c:pt>
                <c:pt idx="2">
                  <c:v>3.961249999999999</c:v>
                </c:pt>
                <c:pt idx="3">
                  <c:v>5.04111801242236</c:v>
                </c:pt>
                <c:pt idx="4">
                  <c:v>4.641315789473683</c:v>
                </c:pt>
                <c:pt idx="5">
                  <c:v>4.36777777777778</c:v>
                </c:pt>
                <c:pt idx="6">
                  <c:v>3.669620253164556</c:v>
                </c:pt>
                <c:pt idx="7">
                  <c:v>3.863787878787878</c:v>
                </c:pt>
                <c:pt idx="8">
                  <c:v>4.243783783783782</c:v>
                </c:pt>
                <c:pt idx="9">
                  <c:v>3.116065573770492</c:v>
                </c:pt>
                <c:pt idx="10">
                  <c:v>4.196153846153845</c:v>
                </c:pt>
                <c:pt idx="11">
                  <c:v>5.21929906542056</c:v>
                </c:pt>
                <c:pt idx="12">
                  <c:v>4.191923076923078</c:v>
                </c:pt>
                <c:pt idx="13">
                  <c:v>7.140575079872209</c:v>
                </c:pt>
                <c:pt idx="14">
                  <c:v>7.069495548961425</c:v>
                </c:pt>
                <c:pt idx="15">
                  <c:v>3.627910447761193</c:v>
                </c:pt>
                <c:pt idx="16">
                  <c:v>5.164408602150538</c:v>
                </c:pt>
                <c:pt idx="17">
                  <c:v>3.875508474576269</c:v>
                </c:pt>
                <c:pt idx="18">
                  <c:v>3.3984375</c:v>
                </c:pt>
                <c:pt idx="19">
                  <c:v>4.767473684210526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2.826025641025641</c:v>
                </c:pt>
                <c:pt idx="1">
                  <c:v>4.809826589595376</c:v>
                </c:pt>
                <c:pt idx="2">
                  <c:v>3.950714285714286</c:v>
                </c:pt>
                <c:pt idx="3">
                  <c:v>5.041180124223601</c:v>
                </c:pt>
                <c:pt idx="4">
                  <c:v>4.621842105263158</c:v>
                </c:pt>
                <c:pt idx="5">
                  <c:v>4.368585858585861</c:v>
                </c:pt>
                <c:pt idx="6">
                  <c:v>3.669367088607594</c:v>
                </c:pt>
                <c:pt idx="7">
                  <c:v>3.878030303030304</c:v>
                </c:pt>
                <c:pt idx="8">
                  <c:v>4.240720720720721</c:v>
                </c:pt>
                <c:pt idx="9">
                  <c:v>3.120901639344262</c:v>
                </c:pt>
                <c:pt idx="10">
                  <c:v>4.20430769230769</c:v>
                </c:pt>
                <c:pt idx="11">
                  <c:v>5.246448598130837</c:v>
                </c:pt>
                <c:pt idx="12">
                  <c:v>4.201648351648351</c:v>
                </c:pt>
                <c:pt idx="13">
                  <c:v>7.127507987220444</c:v>
                </c:pt>
                <c:pt idx="14">
                  <c:v>7.07949554896142</c:v>
                </c:pt>
                <c:pt idx="15">
                  <c:v>3.625522388059702</c:v>
                </c:pt>
                <c:pt idx="16">
                  <c:v>5.14774193548387</c:v>
                </c:pt>
                <c:pt idx="17">
                  <c:v>3.870593220338983</c:v>
                </c:pt>
                <c:pt idx="18">
                  <c:v>3.427708333333333</c:v>
                </c:pt>
                <c:pt idx="19">
                  <c:v>4.75842105263158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2.676666666666666</c:v>
                </c:pt>
                <c:pt idx="1">
                  <c:v>4.418439306358381</c:v>
                </c:pt>
                <c:pt idx="2">
                  <c:v>4.666964285714287</c:v>
                </c:pt>
                <c:pt idx="3">
                  <c:v>0.0</c:v>
                </c:pt>
                <c:pt idx="4">
                  <c:v>4.515526315789474</c:v>
                </c:pt>
                <c:pt idx="5">
                  <c:v>3.84151515151515</c:v>
                </c:pt>
                <c:pt idx="6">
                  <c:v>3.679620253164558</c:v>
                </c:pt>
                <c:pt idx="7">
                  <c:v>3.80969696969697</c:v>
                </c:pt>
                <c:pt idx="8">
                  <c:v>4.308198198198197</c:v>
                </c:pt>
                <c:pt idx="9">
                  <c:v>2.865327868852458</c:v>
                </c:pt>
                <c:pt idx="10">
                  <c:v>4.450615384615384</c:v>
                </c:pt>
                <c:pt idx="11">
                  <c:v>5.38102803738318</c:v>
                </c:pt>
                <c:pt idx="12">
                  <c:v>4.228296703296706</c:v>
                </c:pt>
                <c:pt idx="13">
                  <c:v>6.953482428115008</c:v>
                </c:pt>
                <c:pt idx="14">
                  <c:v>6.860326409495554</c:v>
                </c:pt>
                <c:pt idx="15">
                  <c:v>3.380597014925374</c:v>
                </c:pt>
                <c:pt idx="16">
                  <c:v>5.139247311827958</c:v>
                </c:pt>
                <c:pt idx="17">
                  <c:v>3.841440677966102</c:v>
                </c:pt>
                <c:pt idx="18">
                  <c:v>3.503020833333333</c:v>
                </c:pt>
                <c:pt idx="19">
                  <c:v>4.745578947368419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2.830897435897437</c:v>
                </c:pt>
                <c:pt idx="1">
                  <c:v>4.849653179190751</c:v>
                </c:pt>
                <c:pt idx="2">
                  <c:v>3.952321428571429</c:v>
                </c:pt>
                <c:pt idx="3">
                  <c:v>5.077888198757764</c:v>
                </c:pt>
                <c:pt idx="4">
                  <c:v>4.67342105263158</c:v>
                </c:pt>
                <c:pt idx="5">
                  <c:v>4.358080808080809</c:v>
                </c:pt>
                <c:pt idx="6">
                  <c:v>3.656708860759494</c:v>
                </c:pt>
                <c:pt idx="7">
                  <c:v>4.014848484848485</c:v>
                </c:pt>
                <c:pt idx="8">
                  <c:v>4.213153153153154</c:v>
                </c:pt>
                <c:pt idx="9">
                  <c:v>3.125081967213115</c:v>
                </c:pt>
                <c:pt idx="10">
                  <c:v>4.239615384615384</c:v>
                </c:pt>
                <c:pt idx="11">
                  <c:v>5.288785046728967</c:v>
                </c:pt>
                <c:pt idx="12">
                  <c:v>4.208626373626374</c:v>
                </c:pt>
                <c:pt idx="13">
                  <c:v>7.1741214057508</c:v>
                </c:pt>
                <c:pt idx="14">
                  <c:v>7.154154302670623</c:v>
                </c:pt>
                <c:pt idx="15">
                  <c:v>3.62044776119403</c:v>
                </c:pt>
                <c:pt idx="16">
                  <c:v>5.257311827956989</c:v>
                </c:pt>
                <c:pt idx="17">
                  <c:v>3.877457627118642</c:v>
                </c:pt>
                <c:pt idx="18">
                  <c:v>3.390937499999999</c:v>
                </c:pt>
                <c:pt idx="19">
                  <c:v>4.968842105263158</c:v>
                </c:pt>
              </c:numCache>
            </c:numRef>
          </c:val>
          <c:smooth val="0"/>
        </c:ser>
        <c:ser>
          <c:idx val="4"/>
          <c:order val="4"/>
          <c:tx>
            <c:v>cvms426-221+stdv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all!$D$6:$W$6</c:f>
              <c:numCache>
                <c:formatCode>0.000</c:formatCode>
                <c:ptCount val="20"/>
                <c:pt idx="0">
                  <c:v>4.054906471400021</c:v>
                </c:pt>
                <c:pt idx="1">
                  <c:v>6.321497841266008</c:v>
                </c:pt>
                <c:pt idx="2">
                  <c:v>5.666700153851683</c:v>
                </c:pt>
                <c:pt idx="3">
                  <c:v>7.179545879392866</c:v>
                </c:pt>
                <c:pt idx="4">
                  <c:v>5.91200866506097</c:v>
                </c:pt>
                <c:pt idx="5">
                  <c:v>6.225418675587528</c:v>
                </c:pt>
                <c:pt idx="6">
                  <c:v>5.388717693040983</c:v>
                </c:pt>
                <c:pt idx="7">
                  <c:v>5.505931660698037</c:v>
                </c:pt>
                <c:pt idx="8">
                  <c:v>5.336148236830524</c:v>
                </c:pt>
                <c:pt idx="9">
                  <c:v>4.283632484714918</c:v>
                </c:pt>
                <c:pt idx="10">
                  <c:v>5.971977002643432</c:v>
                </c:pt>
                <c:pt idx="11">
                  <c:v>7.022095009310017</c:v>
                </c:pt>
                <c:pt idx="12">
                  <c:v>5.527058195218377</c:v>
                </c:pt>
                <c:pt idx="13">
                  <c:v>8.415228245978227</c:v>
                </c:pt>
                <c:pt idx="14">
                  <c:v>8.442877946204605</c:v>
                </c:pt>
                <c:pt idx="15">
                  <c:v>4.983116500877968</c:v>
                </c:pt>
                <c:pt idx="16">
                  <c:v>6.676794754794034</c:v>
                </c:pt>
                <c:pt idx="17">
                  <c:v>4.991516008675793</c:v>
                </c:pt>
                <c:pt idx="18">
                  <c:v>4.497305173777731</c:v>
                </c:pt>
                <c:pt idx="19">
                  <c:v>7.164162432063977</c:v>
                </c:pt>
              </c:numCache>
            </c:numRef>
          </c:val>
          <c:smooth val="0"/>
        </c:ser>
        <c:ser>
          <c:idx val="5"/>
          <c:order val="5"/>
          <c:tx>
            <c:v>cvms426-221-stdv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all!$D$7:$W$7</c:f>
              <c:numCache>
                <c:formatCode>0.000</c:formatCode>
                <c:ptCount val="20"/>
                <c:pt idx="0">
                  <c:v>1.605349938856392</c:v>
                </c:pt>
                <c:pt idx="1">
                  <c:v>3.306363430410296</c:v>
                </c:pt>
                <c:pt idx="2">
                  <c:v>2.255799846148315</c:v>
                </c:pt>
                <c:pt idx="3">
                  <c:v>2.902690145451854</c:v>
                </c:pt>
                <c:pt idx="4">
                  <c:v>3.370622913886398</c:v>
                </c:pt>
                <c:pt idx="5">
                  <c:v>2.510136879968033</c:v>
                </c:pt>
                <c:pt idx="6">
                  <c:v>1.950522813288131</c:v>
                </c:pt>
                <c:pt idx="7">
                  <c:v>2.22164409687772</c:v>
                </c:pt>
                <c:pt idx="8">
                  <c:v>3.151419330737041</c:v>
                </c:pt>
                <c:pt idx="9">
                  <c:v>1.948498662826066</c:v>
                </c:pt>
                <c:pt idx="10">
                  <c:v>2.420330689664258</c:v>
                </c:pt>
                <c:pt idx="11">
                  <c:v>3.416503121531103</c:v>
                </c:pt>
                <c:pt idx="12">
                  <c:v>2.856787958627778</c:v>
                </c:pt>
                <c:pt idx="13">
                  <c:v>5.865921913766189</c:v>
                </c:pt>
                <c:pt idx="14">
                  <c:v>5.696113151718245</c:v>
                </c:pt>
                <c:pt idx="15">
                  <c:v>2.272704394644419</c:v>
                </c:pt>
                <c:pt idx="16">
                  <c:v>3.652022449507042</c:v>
                </c:pt>
                <c:pt idx="17">
                  <c:v>2.759500940476745</c:v>
                </c:pt>
                <c:pt idx="18">
                  <c:v>2.29956982622227</c:v>
                </c:pt>
                <c:pt idx="19">
                  <c:v>2.370784936357076</c:v>
                </c:pt>
              </c:numCache>
            </c:numRef>
          </c:val>
          <c:smooth val="0"/>
        </c:ser>
        <c:ser>
          <c:idx val="6"/>
          <c:order val="6"/>
          <c:tx>
            <c:v>cvms426-222+stdv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all!$D$17:$W$17</c:f>
              <c:numCache>
                <c:formatCode>0.000</c:formatCode>
                <c:ptCount val="20"/>
                <c:pt idx="0">
                  <c:v>4.067454792043264</c:v>
                </c:pt>
                <c:pt idx="1">
                  <c:v>6.314193285517787</c:v>
                </c:pt>
                <c:pt idx="2">
                  <c:v>5.655856089620509</c:v>
                </c:pt>
                <c:pt idx="3">
                  <c:v>7.180088542927519</c:v>
                </c:pt>
                <c:pt idx="4">
                  <c:v>5.869689668855366</c:v>
                </c:pt>
                <c:pt idx="5">
                  <c:v>6.21994058049319</c:v>
                </c:pt>
                <c:pt idx="6">
                  <c:v>5.389508959450238</c:v>
                </c:pt>
                <c:pt idx="7">
                  <c:v>5.52275540954223</c:v>
                </c:pt>
                <c:pt idx="8">
                  <c:v>5.34102457273096</c:v>
                </c:pt>
                <c:pt idx="9">
                  <c:v>4.2733155658541</c:v>
                </c:pt>
                <c:pt idx="10">
                  <c:v>5.986502114601488</c:v>
                </c:pt>
                <c:pt idx="11">
                  <c:v>7.058848637057492</c:v>
                </c:pt>
                <c:pt idx="12">
                  <c:v>5.540226193274003</c:v>
                </c:pt>
                <c:pt idx="13">
                  <c:v>8.421786144903435</c:v>
                </c:pt>
                <c:pt idx="14">
                  <c:v>8.446803268362485</c:v>
                </c:pt>
                <c:pt idx="15">
                  <c:v>4.982123849803838</c:v>
                </c:pt>
                <c:pt idx="16">
                  <c:v>6.667569678177571</c:v>
                </c:pt>
                <c:pt idx="17">
                  <c:v>4.983042809995201</c:v>
                </c:pt>
                <c:pt idx="18">
                  <c:v>4.53040214412166</c:v>
                </c:pt>
                <c:pt idx="19">
                  <c:v>7.161535749511564</c:v>
                </c:pt>
              </c:numCache>
            </c:numRef>
          </c:val>
          <c:smooth val="0"/>
        </c:ser>
        <c:ser>
          <c:idx val="7"/>
          <c:order val="7"/>
          <c:tx>
            <c:v>cvms426-222-stdv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all!$D$18:$W$18</c:f>
              <c:numCache>
                <c:formatCode>0.000</c:formatCode>
                <c:ptCount val="20"/>
                <c:pt idx="0">
                  <c:v>1.584596490008019</c:v>
                </c:pt>
                <c:pt idx="1">
                  <c:v>3.305459893672965</c:v>
                </c:pt>
                <c:pt idx="2">
                  <c:v>2.245572481808063</c:v>
                </c:pt>
                <c:pt idx="3">
                  <c:v>2.902271705519684</c:v>
                </c:pt>
                <c:pt idx="4">
                  <c:v>3.37399454167095</c:v>
                </c:pt>
                <c:pt idx="5">
                  <c:v>2.51723113667853</c:v>
                </c:pt>
                <c:pt idx="6">
                  <c:v>1.949225217764952</c:v>
                </c:pt>
                <c:pt idx="7">
                  <c:v>2.233305196518378</c:v>
                </c:pt>
                <c:pt idx="8">
                  <c:v>3.140416868710483</c:v>
                </c:pt>
                <c:pt idx="9">
                  <c:v>1.968487712834424</c:v>
                </c:pt>
                <c:pt idx="10">
                  <c:v>2.422113270013891</c:v>
                </c:pt>
                <c:pt idx="11">
                  <c:v>3.434048559204183</c:v>
                </c:pt>
                <c:pt idx="12">
                  <c:v>2.8630705100227</c:v>
                </c:pt>
                <c:pt idx="13">
                  <c:v>5.833229829537452</c:v>
                </c:pt>
                <c:pt idx="14">
                  <c:v>5.712187829560355</c:v>
                </c:pt>
                <c:pt idx="15">
                  <c:v>2.268920926315565</c:v>
                </c:pt>
                <c:pt idx="16">
                  <c:v>3.62791419279017</c:v>
                </c:pt>
                <c:pt idx="17">
                  <c:v>2.758143630682765</c:v>
                </c:pt>
                <c:pt idx="18">
                  <c:v>2.325014522545006</c:v>
                </c:pt>
                <c:pt idx="19">
                  <c:v>2.355306355751595</c:v>
                </c:pt>
              </c:numCache>
            </c:numRef>
          </c:val>
          <c:smooth val="0"/>
        </c:ser>
        <c:ser>
          <c:idx val="8"/>
          <c:order val="8"/>
          <c:tx>
            <c:v>cvms400-100+stdv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all!$D$28:$W$28</c:f>
              <c:numCache>
                <c:formatCode>0.000</c:formatCode>
                <c:ptCount val="20"/>
                <c:pt idx="0">
                  <c:v>3.838274002099603</c:v>
                </c:pt>
                <c:pt idx="1">
                  <c:v>5.713783560261743</c:v>
                </c:pt>
                <c:pt idx="2">
                  <c:v>6.405069753424204</c:v>
                </c:pt>
                <c:pt idx="3">
                  <c:v>0.0</c:v>
                </c:pt>
                <c:pt idx="4">
                  <c:v>5.651235874607865</c:v>
                </c:pt>
                <c:pt idx="5">
                  <c:v>5.325100414286034</c:v>
                </c:pt>
                <c:pt idx="6">
                  <c:v>5.306212130678644</c:v>
                </c:pt>
                <c:pt idx="7">
                  <c:v>5.48236500857927</c:v>
                </c:pt>
                <c:pt idx="8">
                  <c:v>5.508855743953253</c:v>
                </c:pt>
                <c:pt idx="9">
                  <c:v>3.904929814629395</c:v>
                </c:pt>
                <c:pt idx="10">
                  <c:v>6.32188728711775</c:v>
                </c:pt>
                <c:pt idx="11">
                  <c:v>7.180432964881964</c:v>
                </c:pt>
                <c:pt idx="12">
                  <c:v>5.549368534958</c:v>
                </c:pt>
                <c:pt idx="13">
                  <c:v>8.236569281093587</c:v>
                </c:pt>
                <c:pt idx="14">
                  <c:v>8.220248790087517</c:v>
                </c:pt>
                <c:pt idx="15">
                  <c:v>4.597565280487334</c:v>
                </c:pt>
                <c:pt idx="16">
                  <c:v>6.738870390093536</c:v>
                </c:pt>
                <c:pt idx="17">
                  <c:v>4.850681973285171</c:v>
                </c:pt>
                <c:pt idx="18">
                  <c:v>4.7373475151547</c:v>
                </c:pt>
                <c:pt idx="19">
                  <c:v>7.104805161928394</c:v>
                </c:pt>
              </c:numCache>
            </c:numRef>
          </c:val>
          <c:smooth val="0"/>
        </c:ser>
        <c:ser>
          <c:idx val="9"/>
          <c:order val="9"/>
          <c:tx>
            <c:v>cvms400-100-stdv</c:v>
          </c:tx>
          <c:spPr>
            <a:ln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all!$D$29:$W$29</c:f>
              <c:numCache>
                <c:formatCode>0.000</c:formatCode>
                <c:ptCount val="20"/>
                <c:pt idx="0">
                  <c:v>1.51505933123373</c:v>
                </c:pt>
                <c:pt idx="1">
                  <c:v>3.123095052455018</c:v>
                </c:pt>
                <c:pt idx="2">
                  <c:v>2.92885881800437</c:v>
                </c:pt>
                <c:pt idx="3">
                  <c:v>0.0</c:v>
                </c:pt>
                <c:pt idx="4">
                  <c:v>3.379816756971083</c:v>
                </c:pt>
                <c:pt idx="5">
                  <c:v>2.357929888744267</c:v>
                </c:pt>
                <c:pt idx="6">
                  <c:v>2.053028375650471</c:v>
                </c:pt>
                <c:pt idx="7">
                  <c:v>2.13702893081467</c:v>
                </c:pt>
                <c:pt idx="8">
                  <c:v>3.107540652443141</c:v>
                </c:pt>
                <c:pt idx="9">
                  <c:v>1.825725923075521</c:v>
                </c:pt>
                <c:pt idx="10">
                  <c:v>2.579343482113017</c:v>
                </c:pt>
                <c:pt idx="11">
                  <c:v>3.581623109884395</c:v>
                </c:pt>
                <c:pt idx="12">
                  <c:v>2.907224871635412</c:v>
                </c:pt>
                <c:pt idx="13">
                  <c:v>5.67039557513643</c:v>
                </c:pt>
                <c:pt idx="14">
                  <c:v>5.50040402890359</c:v>
                </c:pt>
                <c:pt idx="15">
                  <c:v>2.163628749363413</c:v>
                </c:pt>
                <c:pt idx="16">
                  <c:v>3.53962423356238</c:v>
                </c:pt>
                <c:pt idx="17">
                  <c:v>2.832199382647032</c:v>
                </c:pt>
                <c:pt idx="18">
                  <c:v>2.268694151511966</c:v>
                </c:pt>
                <c:pt idx="19">
                  <c:v>2.386352732808445</c:v>
                </c:pt>
              </c:numCache>
            </c:numRef>
          </c:val>
          <c:smooth val="0"/>
        </c:ser>
        <c:ser>
          <c:idx val="10"/>
          <c:order val="10"/>
          <c:tx>
            <c:v>cvms426-223+stdv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all!$D$39:$W$39</c:f>
              <c:numCache>
                <c:formatCode>0.000</c:formatCode>
                <c:ptCount val="20"/>
                <c:pt idx="0">
                  <c:v>4.015705147730591</c:v>
                </c:pt>
                <c:pt idx="1">
                  <c:v>6.35711211301135</c:v>
                </c:pt>
                <c:pt idx="2">
                  <c:v>5.580583180001101</c:v>
                </c:pt>
                <c:pt idx="3">
                  <c:v>7.250387741317523</c:v>
                </c:pt>
                <c:pt idx="4">
                  <c:v>5.973290643420714</c:v>
                </c:pt>
                <c:pt idx="5">
                  <c:v>6.179206652261322</c:v>
                </c:pt>
                <c:pt idx="6">
                  <c:v>5.397611015272247</c:v>
                </c:pt>
                <c:pt idx="7">
                  <c:v>5.720535120713027</c:v>
                </c:pt>
                <c:pt idx="8">
                  <c:v>5.313947066638887</c:v>
                </c:pt>
                <c:pt idx="9">
                  <c:v>4.331191926087208</c:v>
                </c:pt>
                <c:pt idx="10">
                  <c:v>6.023288280134938</c:v>
                </c:pt>
                <c:pt idx="11">
                  <c:v>7.115274128744996</c:v>
                </c:pt>
                <c:pt idx="12">
                  <c:v>5.528306471714366</c:v>
                </c:pt>
                <c:pt idx="13">
                  <c:v>8.469471303272037</c:v>
                </c:pt>
                <c:pt idx="14">
                  <c:v>8.53391056131294</c:v>
                </c:pt>
                <c:pt idx="15">
                  <c:v>4.992869236384175</c:v>
                </c:pt>
                <c:pt idx="16">
                  <c:v>6.799714766757179</c:v>
                </c:pt>
                <c:pt idx="17">
                  <c:v>5.038343809721588</c:v>
                </c:pt>
                <c:pt idx="18">
                  <c:v>4.479946782377918</c:v>
                </c:pt>
                <c:pt idx="19">
                  <c:v>7.433328527597</c:v>
                </c:pt>
              </c:numCache>
            </c:numRef>
          </c:val>
          <c:smooth val="0"/>
        </c:ser>
        <c:ser>
          <c:idx val="11"/>
          <c:order val="11"/>
          <c:tx>
            <c:v>cvms426-223-stdv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all!$D$40:$W$40</c:f>
              <c:numCache>
                <c:formatCode>0.000</c:formatCode>
                <c:ptCount val="20"/>
                <c:pt idx="0">
                  <c:v>1.646089724064283</c:v>
                </c:pt>
                <c:pt idx="1">
                  <c:v>3.342194245370152</c:v>
                </c:pt>
                <c:pt idx="2">
                  <c:v>2.324059677141757</c:v>
                </c:pt>
                <c:pt idx="3">
                  <c:v>2.905388656198007</c:v>
                </c:pt>
                <c:pt idx="4">
                  <c:v>3.373551461842445</c:v>
                </c:pt>
                <c:pt idx="5">
                  <c:v>2.536954963900295</c:v>
                </c:pt>
                <c:pt idx="6">
                  <c:v>1.915806706246742</c:v>
                </c:pt>
                <c:pt idx="7">
                  <c:v>2.309161848983944</c:v>
                </c:pt>
                <c:pt idx="8">
                  <c:v>3.112359239667422</c:v>
                </c:pt>
                <c:pt idx="9">
                  <c:v>1.918972008339021</c:v>
                </c:pt>
                <c:pt idx="10">
                  <c:v>2.455942489095831</c:v>
                </c:pt>
                <c:pt idx="11">
                  <c:v>3.462295964712938</c:v>
                </c:pt>
                <c:pt idx="12">
                  <c:v>2.888946275538381</c:v>
                </c:pt>
                <c:pt idx="13">
                  <c:v>5.878771508229564</c:v>
                </c:pt>
                <c:pt idx="14">
                  <c:v>5.774398044028305</c:v>
                </c:pt>
                <c:pt idx="15">
                  <c:v>2.248026286003884</c:v>
                </c:pt>
                <c:pt idx="16">
                  <c:v>3.714908889156798</c:v>
                </c:pt>
                <c:pt idx="17">
                  <c:v>2.716571444515694</c:v>
                </c:pt>
                <c:pt idx="18">
                  <c:v>2.30192821762208</c:v>
                </c:pt>
                <c:pt idx="19">
                  <c:v>2.504355682929317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74066008"/>
        <c:axId val="1773922136"/>
      </c:lineChart>
      <c:catAx>
        <c:axId val="177406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73922136"/>
        <c:crosses val="autoZero"/>
        <c:auto val="1"/>
        <c:lblAlgn val="ctr"/>
        <c:lblOffset val="100"/>
        <c:noMultiLvlLbl val="0"/>
      </c:catAx>
      <c:valAx>
        <c:axId val="1773922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7406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cvmhs426-221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all!$D$11:$W$11</c:f>
              <c:numCache>
                <c:formatCode>0.000</c:formatCode>
                <c:ptCount val="20"/>
                <c:pt idx="0">
                  <c:v>2.25</c:v>
                </c:pt>
                <c:pt idx="1">
                  <c:v>5.25</c:v>
                </c:pt>
                <c:pt idx="2">
                  <c:v>3.25</c:v>
                </c:pt>
                <c:pt idx="3">
                  <c:v>4.25</c:v>
                </c:pt>
                <c:pt idx="4">
                  <c:v>5.75</c:v>
                </c:pt>
                <c:pt idx="5">
                  <c:v>5.25</c:v>
                </c:pt>
                <c:pt idx="6">
                  <c:v>4.75</c:v>
                </c:pt>
                <c:pt idx="7">
                  <c:v>4.25</c:v>
                </c:pt>
                <c:pt idx="8">
                  <c:v>4.75</c:v>
                </c:pt>
                <c:pt idx="9">
                  <c:v>2.25</c:v>
                </c:pt>
                <c:pt idx="10">
                  <c:v>3.0</c:v>
                </c:pt>
                <c:pt idx="11">
                  <c:v>6.25</c:v>
                </c:pt>
                <c:pt idx="12">
                  <c:v>3.75</c:v>
                </c:pt>
                <c:pt idx="13">
                  <c:v>7.25</c:v>
                </c:pt>
                <c:pt idx="14">
                  <c:v>8.25</c:v>
                </c:pt>
                <c:pt idx="15">
                  <c:v>3.5</c:v>
                </c:pt>
                <c:pt idx="16">
                  <c:v>4.75</c:v>
                </c:pt>
                <c:pt idx="17">
                  <c:v>3.25</c:v>
                </c:pt>
                <c:pt idx="18">
                  <c:v>2.25</c:v>
                </c:pt>
                <c:pt idx="19">
                  <c:v>7.25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all!$D$22:$W$22</c:f>
              <c:numCache>
                <c:formatCode>0.000</c:formatCode>
                <c:ptCount val="20"/>
                <c:pt idx="0">
                  <c:v>2.25</c:v>
                </c:pt>
                <c:pt idx="1">
                  <c:v>5.25</c:v>
                </c:pt>
                <c:pt idx="2">
                  <c:v>3.25</c:v>
                </c:pt>
                <c:pt idx="3">
                  <c:v>2.75</c:v>
                </c:pt>
                <c:pt idx="4">
                  <c:v>5.75</c:v>
                </c:pt>
                <c:pt idx="5">
                  <c:v>5.25</c:v>
                </c:pt>
                <c:pt idx="6">
                  <c:v>4.25</c:v>
                </c:pt>
                <c:pt idx="7">
                  <c:v>4.25</c:v>
                </c:pt>
                <c:pt idx="8">
                  <c:v>4.75</c:v>
                </c:pt>
                <c:pt idx="9">
                  <c:v>2.25</c:v>
                </c:pt>
                <c:pt idx="10">
                  <c:v>3.75</c:v>
                </c:pt>
                <c:pt idx="11">
                  <c:v>6.25</c:v>
                </c:pt>
                <c:pt idx="12">
                  <c:v>3.75</c:v>
                </c:pt>
                <c:pt idx="13">
                  <c:v>7.25</c:v>
                </c:pt>
                <c:pt idx="14">
                  <c:v>8.25</c:v>
                </c:pt>
                <c:pt idx="15">
                  <c:v>2.75</c:v>
                </c:pt>
                <c:pt idx="16">
                  <c:v>5.25</c:v>
                </c:pt>
                <c:pt idx="17">
                  <c:v>2.75</c:v>
                </c:pt>
                <c:pt idx="18">
                  <c:v>2.75</c:v>
                </c:pt>
                <c:pt idx="19">
                  <c:v>7.25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all!$D$33:$W$33</c:f>
              <c:numCache>
                <c:formatCode>0.000</c:formatCode>
                <c:ptCount val="20"/>
                <c:pt idx="0">
                  <c:v>2.5</c:v>
                </c:pt>
                <c:pt idx="1">
                  <c:v>4.75</c:v>
                </c:pt>
                <c:pt idx="2">
                  <c:v>4.25</c:v>
                </c:pt>
                <c:pt idx="3">
                  <c:v>0.0</c:v>
                </c:pt>
                <c:pt idx="4">
                  <c:v>5.25</c:v>
                </c:pt>
                <c:pt idx="5">
                  <c:v>3.75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2.25</c:v>
                </c:pt>
                <c:pt idx="10">
                  <c:v>4.416666666666666</c:v>
                </c:pt>
                <c:pt idx="11">
                  <c:v>6.75</c:v>
                </c:pt>
                <c:pt idx="12">
                  <c:v>4.75</c:v>
                </c:pt>
                <c:pt idx="13">
                  <c:v>7.75</c:v>
                </c:pt>
                <c:pt idx="14">
                  <c:v>7.25</c:v>
                </c:pt>
                <c:pt idx="15">
                  <c:v>2.75</c:v>
                </c:pt>
                <c:pt idx="16">
                  <c:v>5.75</c:v>
                </c:pt>
                <c:pt idx="17">
                  <c:v>2.75</c:v>
                </c:pt>
                <c:pt idx="18">
                  <c:v>2.25</c:v>
                </c:pt>
                <c:pt idx="19">
                  <c:v>5.75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all!$D$44:$W$44</c:f>
              <c:numCache>
                <c:formatCode>General</c:formatCode>
                <c:ptCount val="20"/>
                <c:pt idx="0">
                  <c:v>2.25</c:v>
                </c:pt>
                <c:pt idx="1">
                  <c:v>4.75</c:v>
                </c:pt>
                <c:pt idx="2">
                  <c:v>2.5</c:v>
                </c:pt>
                <c:pt idx="3">
                  <c:v>4.25</c:v>
                </c:pt>
                <c:pt idx="4">
                  <c:v>5.25</c:v>
                </c:pt>
                <c:pt idx="5">
                  <c:v>5.5</c:v>
                </c:pt>
                <c:pt idx="6">
                  <c:v>1.25</c:v>
                </c:pt>
                <c:pt idx="7">
                  <c:v>4.25</c:v>
                </c:pt>
                <c:pt idx="8">
                  <c:v>4.25</c:v>
                </c:pt>
                <c:pt idx="9">
                  <c:v>2.25</c:v>
                </c:pt>
                <c:pt idx="10">
                  <c:v>3.25</c:v>
                </c:pt>
                <c:pt idx="11">
                  <c:v>5.75</c:v>
                </c:pt>
                <c:pt idx="12">
                  <c:v>3.75</c:v>
                </c:pt>
                <c:pt idx="13">
                  <c:v>7.75</c:v>
                </c:pt>
                <c:pt idx="14">
                  <c:v>8.25</c:v>
                </c:pt>
                <c:pt idx="15">
                  <c:v>2.75</c:v>
                </c:pt>
                <c:pt idx="16">
                  <c:v>5.25</c:v>
                </c:pt>
                <c:pt idx="17">
                  <c:v>2.75</c:v>
                </c:pt>
                <c:pt idx="18">
                  <c:v>2.75</c:v>
                </c:pt>
                <c:pt idx="19">
                  <c:v>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14264072"/>
        <c:axId val="1877961240"/>
      </c:lineChart>
      <c:catAx>
        <c:axId val="-201426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77961240"/>
        <c:crosses val="autoZero"/>
        <c:auto val="1"/>
        <c:lblAlgn val="ctr"/>
        <c:lblOffset val="100"/>
        <c:noMultiLvlLbl val="0"/>
      </c:catAx>
      <c:valAx>
        <c:axId val="1877961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01426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all!$D$12:$W$12</c:f>
              <c:numCache>
                <c:formatCode>0.000</c:formatCode>
                <c:ptCount val="20"/>
                <c:pt idx="0">
                  <c:v>0.5</c:v>
                </c:pt>
                <c:pt idx="1">
                  <c:v>0.375722543352601</c:v>
                </c:pt>
                <c:pt idx="2">
                  <c:v>0.375</c:v>
                </c:pt>
                <c:pt idx="3">
                  <c:v>0.220496894409938</c:v>
                </c:pt>
                <c:pt idx="4">
                  <c:v>0.394736842105263</c:v>
                </c:pt>
                <c:pt idx="5">
                  <c:v>0.282828282828283</c:v>
                </c:pt>
                <c:pt idx="6">
                  <c:v>0.240506329113924</c:v>
                </c:pt>
                <c:pt idx="7">
                  <c:v>0.333333333333333</c:v>
                </c:pt>
                <c:pt idx="8">
                  <c:v>0.486486486486486</c:v>
                </c:pt>
                <c:pt idx="9">
                  <c:v>0.557377049180328</c:v>
                </c:pt>
                <c:pt idx="10">
                  <c:v>0.265384615384615</c:v>
                </c:pt>
                <c:pt idx="11">
                  <c:v>0.313084112149533</c:v>
                </c:pt>
                <c:pt idx="12">
                  <c:v>0.379120879120879</c:v>
                </c:pt>
                <c:pt idx="13">
                  <c:v>0.472843450479233</c:v>
                </c:pt>
                <c:pt idx="14">
                  <c:v>0.427299703264095</c:v>
                </c:pt>
                <c:pt idx="15">
                  <c:v>0.373134328358209</c:v>
                </c:pt>
                <c:pt idx="16">
                  <c:v>0.387096774193548</c:v>
                </c:pt>
                <c:pt idx="17">
                  <c:v>0.559322033898305</c:v>
                </c:pt>
                <c:pt idx="18">
                  <c:v>0.4375</c:v>
                </c:pt>
                <c:pt idx="19">
                  <c:v>0.31578947368421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all!$D$23:$W$23</c:f>
              <c:numCache>
                <c:formatCode>0.000</c:formatCode>
                <c:ptCount val="20"/>
                <c:pt idx="0">
                  <c:v>0.525641025641026</c:v>
                </c:pt>
                <c:pt idx="1">
                  <c:v>0.375722543352601</c:v>
                </c:pt>
                <c:pt idx="2">
                  <c:v>0.357142857142857</c:v>
                </c:pt>
                <c:pt idx="3">
                  <c:v>0.236024844720497</c:v>
                </c:pt>
                <c:pt idx="4">
                  <c:v>0.394736842105263</c:v>
                </c:pt>
                <c:pt idx="5">
                  <c:v>0.282828282828283</c:v>
                </c:pt>
                <c:pt idx="6">
                  <c:v>0.291139240506329</c:v>
                </c:pt>
                <c:pt idx="7">
                  <c:v>0.287878787878788</c:v>
                </c:pt>
                <c:pt idx="8">
                  <c:v>0.477477477477477</c:v>
                </c:pt>
                <c:pt idx="9">
                  <c:v>0.549180327868853</c:v>
                </c:pt>
                <c:pt idx="10">
                  <c:v>0.261538461538462</c:v>
                </c:pt>
                <c:pt idx="11">
                  <c:v>0.303738317757009</c:v>
                </c:pt>
                <c:pt idx="12">
                  <c:v>0.384615384615385</c:v>
                </c:pt>
                <c:pt idx="13">
                  <c:v>0.460063897763578</c:v>
                </c:pt>
                <c:pt idx="14">
                  <c:v>0.43620178041543</c:v>
                </c:pt>
                <c:pt idx="15">
                  <c:v>0.402985074626866</c:v>
                </c:pt>
                <c:pt idx="16">
                  <c:v>0.419354838709677</c:v>
                </c:pt>
                <c:pt idx="17">
                  <c:v>0.457627118644068</c:v>
                </c:pt>
                <c:pt idx="18">
                  <c:v>0.583333333333333</c:v>
                </c:pt>
                <c:pt idx="19">
                  <c:v>0.31578947368421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all!$D$34:$W$34</c:f>
              <c:numCache>
                <c:formatCode>0.000</c:formatCode>
                <c:ptCount val="20"/>
                <c:pt idx="0">
                  <c:v>0.538461538461538</c:v>
                </c:pt>
                <c:pt idx="1">
                  <c:v>0.46242774566474</c:v>
                </c:pt>
                <c:pt idx="2">
                  <c:v>0.232142857142857</c:v>
                </c:pt>
                <c:pt idx="3">
                  <c:v>0.0</c:v>
                </c:pt>
                <c:pt idx="4">
                  <c:v>0.394736842105263</c:v>
                </c:pt>
                <c:pt idx="5">
                  <c:v>0.353535353535353</c:v>
                </c:pt>
                <c:pt idx="6">
                  <c:v>0.274261603375527</c:v>
                </c:pt>
                <c:pt idx="7">
                  <c:v>0.348484848484848</c:v>
                </c:pt>
                <c:pt idx="8">
                  <c:v>0.441441441441441</c:v>
                </c:pt>
                <c:pt idx="9">
                  <c:v>0.639344262295082</c:v>
                </c:pt>
                <c:pt idx="10">
                  <c:v>0.225641025641026</c:v>
                </c:pt>
                <c:pt idx="11">
                  <c:v>0.331775700934579</c:v>
                </c:pt>
                <c:pt idx="12">
                  <c:v>0.368131868131868</c:v>
                </c:pt>
                <c:pt idx="13">
                  <c:v>0.4185303514377</c:v>
                </c:pt>
                <c:pt idx="14">
                  <c:v>0.480712166172107</c:v>
                </c:pt>
                <c:pt idx="15">
                  <c:v>0.373134328358209</c:v>
                </c:pt>
                <c:pt idx="16">
                  <c:v>0.387096774193548</c:v>
                </c:pt>
                <c:pt idx="17">
                  <c:v>0.449152542372881</c:v>
                </c:pt>
                <c:pt idx="18">
                  <c:v>0.4375</c:v>
                </c:pt>
                <c:pt idx="19">
                  <c:v>0.252631578947368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all!$D$45:$W$45</c:f>
              <c:numCache>
                <c:formatCode>0.000</c:formatCode>
                <c:ptCount val="20"/>
                <c:pt idx="0">
                  <c:v>0.5</c:v>
                </c:pt>
                <c:pt idx="1">
                  <c:v>0.34971098265896</c:v>
                </c:pt>
                <c:pt idx="2">
                  <c:v>0.383928571428571</c:v>
                </c:pt>
                <c:pt idx="3">
                  <c:v>0.220496894409938</c:v>
                </c:pt>
                <c:pt idx="4">
                  <c:v>0.421052631578947</c:v>
                </c:pt>
                <c:pt idx="5">
                  <c:v>0.292929292929293</c:v>
                </c:pt>
                <c:pt idx="6">
                  <c:v>0.215189873417722</c:v>
                </c:pt>
                <c:pt idx="7">
                  <c:v>0.348484848484848</c:v>
                </c:pt>
                <c:pt idx="8">
                  <c:v>0.45045045045045</c:v>
                </c:pt>
                <c:pt idx="9">
                  <c:v>0.581967213114754</c:v>
                </c:pt>
                <c:pt idx="10">
                  <c:v>0.296153846153846</c:v>
                </c:pt>
                <c:pt idx="11">
                  <c:v>0.331775700934579</c:v>
                </c:pt>
                <c:pt idx="12">
                  <c:v>0.401098901098901</c:v>
                </c:pt>
                <c:pt idx="13">
                  <c:v>0.434504792332268</c:v>
                </c:pt>
                <c:pt idx="14">
                  <c:v>0.462908011869436</c:v>
                </c:pt>
                <c:pt idx="15">
                  <c:v>0.447761194029851</c:v>
                </c:pt>
                <c:pt idx="16">
                  <c:v>0.43010752688172</c:v>
                </c:pt>
                <c:pt idx="17">
                  <c:v>0.474576271186441</c:v>
                </c:pt>
                <c:pt idx="18">
                  <c:v>0.59375</c:v>
                </c:pt>
                <c:pt idx="19">
                  <c:v>0.263157894736842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13596488"/>
        <c:axId val="1773655480"/>
      </c:lineChart>
      <c:catAx>
        <c:axId val="-201359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73655480"/>
        <c:crosses val="autoZero"/>
        <c:auto val="1"/>
        <c:lblAlgn val="ctr"/>
        <c:lblOffset val="100"/>
        <c:noMultiLvlLbl val="0"/>
      </c:catAx>
      <c:valAx>
        <c:axId val="1773655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01359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2.830128205128207</c:v>
                </c:pt>
                <c:pt idx="1">
                  <c:v>4.813930635838152</c:v>
                </c:pt>
                <c:pt idx="2">
                  <c:v>3.961249999999999</c:v>
                </c:pt>
                <c:pt idx="3">
                  <c:v>5.04111801242236</c:v>
                </c:pt>
                <c:pt idx="4">
                  <c:v>4.641315789473683</c:v>
                </c:pt>
                <c:pt idx="5">
                  <c:v>4.36777777777778</c:v>
                </c:pt>
                <c:pt idx="6">
                  <c:v>3.669620253164556</c:v>
                </c:pt>
                <c:pt idx="7">
                  <c:v>3.863787878787878</c:v>
                </c:pt>
                <c:pt idx="8">
                  <c:v>4.243783783783782</c:v>
                </c:pt>
                <c:pt idx="9">
                  <c:v>3.116065573770492</c:v>
                </c:pt>
                <c:pt idx="10">
                  <c:v>4.196153846153845</c:v>
                </c:pt>
                <c:pt idx="11">
                  <c:v>5.21929906542056</c:v>
                </c:pt>
                <c:pt idx="12">
                  <c:v>4.191923076923078</c:v>
                </c:pt>
                <c:pt idx="13">
                  <c:v>7.140575079872209</c:v>
                </c:pt>
                <c:pt idx="14">
                  <c:v>7.069495548961425</c:v>
                </c:pt>
                <c:pt idx="15">
                  <c:v>3.627910447761193</c:v>
                </c:pt>
                <c:pt idx="16">
                  <c:v>5.164408602150538</c:v>
                </c:pt>
                <c:pt idx="17">
                  <c:v>3.875508474576269</c:v>
                </c:pt>
                <c:pt idx="18">
                  <c:v>3.3984375</c:v>
                </c:pt>
                <c:pt idx="19">
                  <c:v>4.767473684210526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2.826025641025641</c:v>
                </c:pt>
                <c:pt idx="1">
                  <c:v>4.809826589595376</c:v>
                </c:pt>
                <c:pt idx="2">
                  <c:v>3.950714285714286</c:v>
                </c:pt>
                <c:pt idx="3">
                  <c:v>5.041180124223601</c:v>
                </c:pt>
                <c:pt idx="4">
                  <c:v>4.621842105263158</c:v>
                </c:pt>
                <c:pt idx="5">
                  <c:v>4.368585858585861</c:v>
                </c:pt>
                <c:pt idx="6">
                  <c:v>3.669367088607594</c:v>
                </c:pt>
                <c:pt idx="7">
                  <c:v>3.878030303030304</c:v>
                </c:pt>
                <c:pt idx="8">
                  <c:v>4.240720720720721</c:v>
                </c:pt>
                <c:pt idx="9">
                  <c:v>3.120901639344262</c:v>
                </c:pt>
                <c:pt idx="10">
                  <c:v>4.20430769230769</c:v>
                </c:pt>
                <c:pt idx="11">
                  <c:v>5.246448598130837</c:v>
                </c:pt>
                <c:pt idx="12">
                  <c:v>4.201648351648351</c:v>
                </c:pt>
                <c:pt idx="13">
                  <c:v>7.127507987220444</c:v>
                </c:pt>
                <c:pt idx="14">
                  <c:v>7.07949554896142</c:v>
                </c:pt>
                <c:pt idx="15">
                  <c:v>3.625522388059702</c:v>
                </c:pt>
                <c:pt idx="16">
                  <c:v>5.14774193548387</c:v>
                </c:pt>
                <c:pt idx="17">
                  <c:v>3.870593220338983</c:v>
                </c:pt>
                <c:pt idx="18">
                  <c:v>3.427708333333333</c:v>
                </c:pt>
                <c:pt idx="19">
                  <c:v>4.75842105263158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2.676666666666666</c:v>
                </c:pt>
                <c:pt idx="1">
                  <c:v>4.418439306358381</c:v>
                </c:pt>
                <c:pt idx="2">
                  <c:v>4.666964285714287</c:v>
                </c:pt>
                <c:pt idx="3">
                  <c:v>0.0</c:v>
                </c:pt>
                <c:pt idx="4">
                  <c:v>4.515526315789474</c:v>
                </c:pt>
                <c:pt idx="5">
                  <c:v>3.84151515151515</c:v>
                </c:pt>
                <c:pt idx="6">
                  <c:v>3.679620253164558</c:v>
                </c:pt>
                <c:pt idx="7">
                  <c:v>3.80969696969697</c:v>
                </c:pt>
                <c:pt idx="8">
                  <c:v>4.308198198198197</c:v>
                </c:pt>
                <c:pt idx="9">
                  <c:v>2.865327868852458</c:v>
                </c:pt>
                <c:pt idx="10">
                  <c:v>4.450615384615384</c:v>
                </c:pt>
                <c:pt idx="11">
                  <c:v>5.38102803738318</c:v>
                </c:pt>
                <c:pt idx="12">
                  <c:v>4.228296703296706</c:v>
                </c:pt>
                <c:pt idx="13">
                  <c:v>6.953482428115008</c:v>
                </c:pt>
                <c:pt idx="14">
                  <c:v>6.860326409495554</c:v>
                </c:pt>
                <c:pt idx="15">
                  <c:v>3.380597014925374</c:v>
                </c:pt>
                <c:pt idx="16">
                  <c:v>5.139247311827958</c:v>
                </c:pt>
                <c:pt idx="17">
                  <c:v>3.841440677966102</c:v>
                </c:pt>
                <c:pt idx="18">
                  <c:v>3.503020833333333</c:v>
                </c:pt>
                <c:pt idx="19">
                  <c:v>4.745578947368419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2.830897435897437</c:v>
                </c:pt>
                <c:pt idx="1">
                  <c:v>4.849653179190751</c:v>
                </c:pt>
                <c:pt idx="2">
                  <c:v>3.952321428571429</c:v>
                </c:pt>
                <c:pt idx="3">
                  <c:v>5.077888198757764</c:v>
                </c:pt>
                <c:pt idx="4">
                  <c:v>4.67342105263158</c:v>
                </c:pt>
                <c:pt idx="5">
                  <c:v>4.358080808080809</c:v>
                </c:pt>
                <c:pt idx="6">
                  <c:v>3.656708860759494</c:v>
                </c:pt>
                <c:pt idx="7">
                  <c:v>4.014848484848485</c:v>
                </c:pt>
                <c:pt idx="8">
                  <c:v>4.213153153153154</c:v>
                </c:pt>
                <c:pt idx="9">
                  <c:v>3.125081967213115</c:v>
                </c:pt>
                <c:pt idx="10">
                  <c:v>4.239615384615384</c:v>
                </c:pt>
                <c:pt idx="11">
                  <c:v>5.288785046728967</c:v>
                </c:pt>
                <c:pt idx="12">
                  <c:v>4.208626373626374</c:v>
                </c:pt>
                <c:pt idx="13">
                  <c:v>7.1741214057508</c:v>
                </c:pt>
                <c:pt idx="14">
                  <c:v>7.154154302670623</c:v>
                </c:pt>
                <c:pt idx="15">
                  <c:v>3.62044776119403</c:v>
                </c:pt>
                <c:pt idx="16">
                  <c:v>5.257311827956989</c:v>
                </c:pt>
                <c:pt idx="17">
                  <c:v>3.877457627118642</c:v>
                </c:pt>
                <c:pt idx="18">
                  <c:v>3.390937499999999</c:v>
                </c:pt>
                <c:pt idx="19">
                  <c:v>4.968842105263158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9769976"/>
        <c:axId val="1532523000"/>
      </c:lineChart>
      <c:catAx>
        <c:axId val="-213976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32523000"/>
        <c:crosses val="autoZero"/>
        <c:auto val="1"/>
        <c:lblAlgn val="ctr"/>
        <c:lblOffset val="100"/>
        <c:noMultiLvlLbl val="0"/>
      </c:catAx>
      <c:valAx>
        <c:axId val="1532523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3976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47</xdr:row>
      <xdr:rowOff>6350</xdr:rowOff>
    </xdr:from>
    <xdr:to>
      <xdr:col>13</xdr:col>
      <xdr:colOff>279400</xdr:colOff>
      <xdr:row>75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1600200</xdr:colOff>
      <xdr:row>80</xdr:row>
      <xdr:rowOff>19050</xdr:rowOff>
    </xdr:from>
    <xdr:to>
      <xdr:col>10</xdr:col>
      <xdr:colOff>571500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79</xdr:row>
      <xdr:rowOff>152400</xdr:rowOff>
    </xdr:from>
    <xdr:to>
      <xdr:col>17</xdr:col>
      <xdr:colOff>762000</xdr:colOff>
      <xdr:row>96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584200</xdr:colOff>
      <xdr:row>47</xdr:row>
      <xdr:rowOff>165100</xdr:rowOff>
    </xdr:from>
    <xdr:to>
      <xdr:col>29</xdr:col>
      <xdr:colOff>495300</xdr:colOff>
      <xdr:row>76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showRuler="0" workbookViewId="0">
      <selection activeCell="D1" sqref="D1:AG1"/>
    </sheetView>
  </sheetViews>
  <sheetFormatPr baseColWidth="10" defaultRowHeight="15" x14ac:dyDescent="0"/>
  <sheetData>
    <row r="1" spans="1:33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9716853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857</v>
      </c>
      <c r="D2" t="s">
        <v>858</v>
      </c>
      <c r="E2">
        <v>4.3499999999999996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4.3499999999999996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 t="s">
        <v>858</v>
      </c>
      <c r="H14" t="s">
        <v>858</v>
      </c>
      <c r="I14">
        <v>1.72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1.17</v>
      </c>
      <c r="P14" t="s">
        <v>858</v>
      </c>
      <c r="Q14">
        <v>6.08</v>
      </c>
      <c r="R14">
        <v>7.01</v>
      </c>
      <c r="S14" t="s">
        <v>858</v>
      </c>
      <c r="T14" t="s">
        <v>858</v>
      </c>
      <c r="U14">
        <v>4.7699999999999996</v>
      </c>
      <c r="V14" t="s">
        <v>858</v>
      </c>
      <c r="W14" t="s">
        <v>858</v>
      </c>
      <c r="X14" s="3">
        <f>COUNT(D14:W14)</f>
        <v>5</v>
      </c>
      <c r="Y14" s="2">
        <f>SUM(D14:W14)/X14</f>
        <v>4.1500000000000004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1.1299999999999999</v>
      </c>
      <c r="E21" t="s">
        <v>858</v>
      </c>
      <c r="F21" t="s">
        <v>858</v>
      </c>
      <c r="G21" t="s">
        <v>858</v>
      </c>
      <c r="H21" t="s">
        <v>858</v>
      </c>
      <c r="I21">
        <v>1.6</v>
      </c>
      <c r="J21">
        <v>1.1299999999999999</v>
      </c>
      <c r="K21" t="s">
        <v>858</v>
      </c>
      <c r="L21" t="s">
        <v>858</v>
      </c>
      <c r="M21">
        <v>4.07</v>
      </c>
      <c r="N21" t="s">
        <v>858</v>
      </c>
      <c r="O21">
        <v>6.12</v>
      </c>
      <c r="P21">
        <v>1.8</v>
      </c>
      <c r="Q21">
        <v>7.2</v>
      </c>
      <c r="R21" t="s">
        <v>858</v>
      </c>
      <c r="S21" t="s">
        <v>858</v>
      </c>
      <c r="T21">
        <v>2.1800000000000002</v>
      </c>
      <c r="U21" t="s">
        <v>858</v>
      </c>
      <c r="V21">
        <v>2.67</v>
      </c>
      <c r="W21">
        <v>1.0900000000000001</v>
      </c>
      <c r="X21" s="3">
        <f>COUNT(D21:W21)</f>
        <v>10</v>
      </c>
      <c r="Y21" s="2">
        <f>SUM(D21:W21)/X21</f>
        <v>2.899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 t="s">
        <v>858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0</v>
      </c>
      <c r="Y23" s="2" t="e">
        <f>SUM(D23:W23)/X23</f>
        <v>#DIV/0!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5.82</v>
      </c>
      <c r="F25" t="s">
        <v>858</v>
      </c>
      <c r="G25" t="s">
        <v>858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1.92</v>
      </c>
      <c r="P25" t="s">
        <v>858</v>
      </c>
      <c r="Q25" t="s">
        <v>858</v>
      </c>
      <c r="R25">
        <v>8.7100000000000009</v>
      </c>
      <c r="S25" t="s">
        <v>858</v>
      </c>
      <c r="T25" t="s">
        <v>858</v>
      </c>
      <c r="U25">
        <v>4.17</v>
      </c>
      <c r="V25" t="s">
        <v>858</v>
      </c>
      <c r="W25" t="s">
        <v>858</v>
      </c>
      <c r="X25" s="3">
        <f>COUNT(D25:W25)</f>
        <v>4</v>
      </c>
      <c r="Y25" s="2">
        <f>SUM(D25:W25)/X25</f>
        <v>5.1550000000000011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4.54</v>
      </c>
      <c r="F26" t="s">
        <v>858</v>
      </c>
      <c r="G26" t="s">
        <v>858</v>
      </c>
      <c r="H26" t="s">
        <v>858</v>
      </c>
      <c r="I26">
        <v>5.44</v>
      </c>
      <c r="J26" t="s">
        <v>858</v>
      </c>
      <c r="K26">
        <v>1.6</v>
      </c>
      <c r="L26" t="s">
        <v>858</v>
      </c>
      <c r="M26" t="s">
        <v>858</v>
      </c>
      <c r="N26" t="s">
        <v>858</v>
      </c>
      <c r="O26">
        <v>1.28</v>
      </c>
      <c r="P26" t="s">
        <v>858</v>
      </c>
      <c r="Q26" t="s">
        <v>858</v>
      </c>
      <c r="R26">
        <v>6.96</v>
      </c>
      <c r="S26" t="s">
        <v>858</v>
      </c>
      <c r="T26" t="s">
        <v>858</v>
      </c>
      <c r="U26">
        <v>3</v>
      </c>
      <c r="V26" t="s">
        <v>858</v>
      </c>
      <c r="W26" t="s">
        <v>858</v>
      </c>
      <c r="X26" s="3">
        <f>COUNT(D26:W26)</f>
        <v>6</v>
      </c>
      <c r="Y26" s="2">
        <f>SUM(D26:W26)/X26</f>
        <v>3.8033333333333332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3.7</v>
      </c>
      <c r="N29" t="s">
        <v>858</v>
      </c>
      <c r="O29" t="s">
        <v>858</v>
      </c>
      <c r="P29" t="s">
        <v>858</v>
      </c>
      <c r="Q29">
        <v>6.15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4.9250000000000007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4.8499999999999996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4.8499999999999996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4.72</v>
      </c>
      <c r="F39" t="s">
        <v>858</v>
      </c>
      <c r="G39" t="s">
        <v>858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6.26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2</v>
      </c>
      <c r="Y39" s="2">
        <f>SUM(D39:W39)/X39</f>
        <v>5.49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 t="s">
        <v>858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1.39</v>
      </c>
      <c r="P40" t="s">
        <v>858</v>
      </c>
      <c r="Q40" t="s">
        <v>858</v>
      </c>
      <c r="R40">
        <v>8.68</v>
      </c>
      <c r="S40" t="s">
        <v>858</v>
      </c>
      <c r="T40" t="s">
        <v>858</v>
      </c>
      <c r="U40">
        <v>3.59</v>
      </c>
      <c r="V40" t="s">
        <v>858</v>
      </c>
      <c r="W40" t="s">
        <v>858</v>
      </c>
      <c r="X40" s="3">
        <f>COUNT(D40:W40)</f>
        <v>3</v>
      </c>
      <c r="Y40" s="2">
        <f>SUM(D40:W40)/X40</f>
        <v>4.5533333333333337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8.5399999999999991</v>
      </c>
      <c r="S43" t="s">
        <v>858</v>
      </c>
      <c r="T43" t="s">
        <v>858</v>
      </c>
      <c r="U43">
        <v>5.01</v>
      </c>
      <c r="V43" t="s">
        <v>858</v>
      </c>
      <c r="W43" t="s">
        <v>858</v>
      </c>
      <c r="X43" s="3">
        <f>COUNT(D43:W43)</f>
        <v>2</v>
      </c>
      <c r="Y43" s="2">
        <f>SUM(D43:W43)/X43</f>
        <v>6.7749999999999995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2.79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2.79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3.65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3.65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 t="s">
        <v>858</v>
      </c>
      <c r="H49" t="s">
        <v>858</v>
      </c>
      <c r="I49">
        <v>5.17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1</v>
      </c>
      <c r="Y49" s="2">
        <f>SUM(D49:W49)/X49</f>
        <v>5.17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 t="s">
        <v>858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4.46</v>
      </c>
      <c r="P51" t="s">
        <v>858</v>
      </c>
      <c r="Q51" t="s">
        <v>858</v>
      </c>
      <c r="R51">
        <v>3.02</v>
      </c>
      <c r="S51" t="s">
        <v>858</v>
      </c>
      <c r="T51" t="s">
        <v>858</v>
      </c>
      <c r="U51">
        <v>2.58</v>
      </c>
      <c r="V51" t="s">
        <v>858</v>
      </c>
      <c r="W51" t="s">
        <v>858</v>
      </c>
      <c r="X51" s="3">
        <f>COUNT(D51:W51)</f>
        <v>3</v>
      </c>
      <c r="Y51" s="2">
        <f>SUM(D51:W51)/X51</f>
        <v>3.3533333333333335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6.1</v>
      </c>
      <c r="F53" t="s">
        <v>858</v>
      </c>
      <c r="G53" t="s">
        <v>858</v>
      </c>
      <c r="H53" t="s">
        <v>858</v>
      </c>
      <c r="I53">
        <v>5.87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1.35</v>
      </c>
      <c r="P53" t="s">
        <v>858</v>
      </c>
      <c r="Q53" t="s">
        <v>858</v>
      </c>
      <c r="R53">
        <v>7.26</v>
      </c>
      <c r="S53" t="s">
        <v>858</v>
      </c>
      <c r="T53" t="s">
        <v>858</v>
      </c>
      <c r="U53">
        <v>4.24</v>
      </c>
      <c r="V53" t="s">
        <v>858</v>
      </c>
      <c r="W53" t="s">
        <v>858</v>
      </c>
      <c r="X53" s="3">
        <f>COUNT(D53:W53)</f>
        <v>5</v>
      </c>
      <c r="Y53" s="2">
        <f>SUM(D53:W53)/X53</f>
        <v>4.9640000000000004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5.62</v>
      </c>
      <c r="F55" t="s">
        <v>858</v>
      </c>
      <c r="G55" t="s">
        <v>858</v>
      </c>
      <c r="H55" t="s">
        <v>858</v>
      </c>
      <c r="I55">
        <v>1.3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1.3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3</v>
      </c>
      <c r="Y55" s="2">
        <f>SUM(D55:W55)/X55</f>
        <v>2.74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5.0199999999999996</v>
      </c>
      <c r="F56" t="s">
        <v>858</v>
      </c>
      <c r="G56" t="s">
        <v>858</v>
      </c>
      <c r="H56" t="s">
        <v>858</v>
      </c>
      <c r="I56">
        <v>2.9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4.97</v>
      </c>
      <c r="S56" t="s">
        <v>858</v>
      </c>
      <c r="T56" t="s">
        <v>858</v>
      </c>
      <c r="U56">
        <v>4.2</v>
      </c>
      <c r="V56" t="s">
        <v>858</v>
      </c>
      <c r="W56" t="s">
        <v>858</v>
      </c>
      <c r="X56" s="3">
        <f>COUNT(D56:W56)</f>
        <v>4</v>
      </c>
      <c r="Y56" s="2">
        <f>SUM(D56:W56)/X56</f>
        <v>4.2725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4.09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1.89</v>
      </c>
      <c r="P58" t="s">
        <v>858</v>
      </c>
      <c r="Q58" t="s">
        <v>858</v>
      </c>
      <c r="R58">
        <v>4.2300000000000004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3.4033333333333338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4.22</v>
      </c>
      <c r="F59" t="s">
        <v>858</v>
      </c>
      <c r="G59" t="s">
        <v>858</v>
      </c>
      <c r="H59" t="s">
        <v>858</v>
      </c>
      <c r="I59">
        <v>1.32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3.77</v>
      </c>
      <c r="P59">
        <v>1.68</v>
      </c>
      <c r="Q59" t="s">
        <v>858</v>
      </c>
      <c r="R59" t="s">
        <v>858</v>
      </c>
      <c r="S59" t="s">
        <v>858</v>
      </c>
      <c r="T59" t="s">
        <v>858</v>
      </c>
      <c r="U59">
        <v>4.76</v>
      </c>
      <c r="V59" t="s">
        <v>858</v>
      </c>
      <c r="W59" t="s">
        <v>858</v>
      </c>
      <c r="X59" s="3">
        <f>COUNT(D59:W59)</f>
        <v>5</v>
      </c>
      <c r="Y59" s="2">
        <f>SUM(D59:W59)/X59</f>
        <v>3.15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3.15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3.15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1.8</v>
      </c>
      <c r="N65" t="s">
        <v>858</v>
      </c>
      <c r="O65" t="s">
        <v>858</v>
      </c>
      <c r="P65" t="s">
        <v>858</v>
      </c>
      <c r="Q65">
        <v>6.85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4.3250000000000002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4.1500000000000004</v>
      </c>
      <c r="N85" t="s">
        <v>858</v>
      </c>
      <c r="O85" t="s">
        <v>858</v>
      </c>
      <c r="P85" t="s">
        <v>858</v>
      </c>
      <c r="Q85">
        <v>6.43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5.29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3.01</v>
      </c>
      <c r="V87" t="s">
        <v>858</v>
      </c>
      <c r="W87" t="s">
        <v>858</v>
      </c>
      <c r="X87" s="3">
        <f>COUNT(D87:W87)</f>
        <v>1</v>
      </c>
      <c r="Y87" s="2">
        <f>SUM(D87:W87)/X87</f>
        <v>3.01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2.54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2.54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1.52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1.52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2.2799999999999998</v>
      </c>
      <c r="N93" t="s">
        <v>858</v>
      </c>
      <c r="O93" t="s">
        <v>858</v>
      </c>
      <c r="P93" t="s">
        <v>858</v>
      </c>
      <c r="Q93">
        <v>6.19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4.2350000000000003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1.77</v>
      </c>
      <c r="N95" t="s">
        <v>858</v>
      </c>
      <c r="O95" t="s">
        <v>858</v>
      </c>
      <c r="P95" t="s">
        <v>858</v>
      </c>
      <c r="Q95">
        <v>7.48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4.625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4.79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0.99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5.72</v>
      </c>
      <c r="R97">
        <v>3.61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3.7774999999999999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6.4</v>
      </c>
      <c r="P98">
        <v>4.1500000000000004</v>
      </c>
      <c r="Q98">
        <v>8.43</v>
      </c>
      <c r="R98">
        <v>8.68</v>
      </c>
      <c r="S98" t="s">
        <v>858</v>
      </c>
      <c r="T98" t="s">
        <v>858</v>
      </c>
      <c r="U98">
        <v>4.12</v>
      </c>
      <c r="V98" t="s">
        <v>858</v>
      </c>
      <c r="W98" t="s">
        <v>858</v>
      </c>
      <c r="X98" s="3">
        <f>COUNT(D98:W98)</f>
        <v>5</v>
      </c>
      <c r="Y98" s="2">
        <f>SUM(D98:W98)/X98</f>
        <v>6.3559999999999999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8.6199999999999992</v>
      </c>
      <c r="R99">
        <v>8.56</v>
      </c>
      <c r="S99" t="s">
        <v>858</v>
      </c>
      <c r="T99" t="s">
        <v>858</v>
      </c>
      <c r="U99">
        <v>4</v>
      </c>
      <c r="V99" t="s">
        <v>858</v>
      </c>
      <c r="W99" t="s">
        <v>858</v>
      </c>
      <c r="X99" s="3">
        <f>COUNT(D99:W99)</f>
        <v>3</v>
      </c>
      <c r="Y99" s="2">
        <f>SUM(D99:W99)/X99</f>
        <v>7.06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6.07</v>
      </c>
      <c r="F100" t="s">
        <v>858</v>
      </c>
      <c r="G100" t="s">
        <v>858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9.2200000000000006</v>
      </c>
      <c r="R100">
        <v>8.19</v>
      </c>
      <c r="S100" t="s">
        <v>858</v>
      </c>
      <c r="T100">
        <v>6.33</v>
      </c>
      <c r="U100">
        <v>2.88</v>
      </c>
      <c r="V100" t="s">
        <v>858</v>
      </c>
      <c r="W100" t="s">
        <v>858</v>
      </c>
      <c r="X100" s="3">
        <f>COUNT(D100:W100)</f>
        <v>5</v>
      </c>
      <c r="Y100" s="2">
        <f>SUM(D100:W100)/X100</f>
        <v>6.5380000000000011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3.25</v>
      </c>
      <c r="F101" t="s">
        <v>858</v>
      </c>
      <c r="G101" t="s">
        <v>858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5.59</v>
      </c>
      <c r="P101" t="s">
        <v>858</v>
      </c>
      <c r="Q101">
        <v>7.58</v>
      </c>
      <c r="R101">
        <v>7.91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4</v>
      </c>
      <c r="Y101" s="2">
        <f>SUM(D101:W101)/X101</f>
        <v>6.0825000000000005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3.21</v>
      </c>
      <c r="P102" t="s">
        <v>858</v>
      </c>
      <c r="Q102" t="s">
        <v>858</v>
      </c>
      <c r="R102">
        <v>3.78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3.4950000000000001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4.8</v>
      </c>
      <c r="F103" t="s">
        <v>858</v>
      </c>
      <c r="G103" t="s">
        <v>858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1.82</v>
      </c>
      <c r="P103" t="s">
        <v>858</v>
      </c>
      <c r="Q103">
        <v>4.84</v>
      </c>
      <c r="R103">
        <v>8.84</v>
      </c>
      <c r="S103" t="s">
        <v>858</v>
      </c>
      <c r="T103" t="s">
        <v>858</v>
      </c>
      <c r="U103">
        <v>5.64</v>
      </c>
      <c r="V103" t="s">
        <v>858</v>
      </c>
      <c r="W103" t="s">
        <v>858</v>
      </c>
      <c r="X103" s="3">
        <f>COUNT(D103:W103)</f>
        <v>5</v>
      </c>
      <c r="Y103" s="2">
        <f>SUM(D103:W103)/X103</f>
        <v>5.1880000000000006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3.71</v>
      </c>
      <c r="F104" t="s">
        <v>858</v>
      </c>
      <c r="G104" t="s">
        <v>858</v>
      </c>
      <c r="H104" t="s">
        <v>858</v>
      </c>
      <c r="I104">
        <v>6.31</v>
      </c>
      <c r="J104" t="s">
        <v>858</v>
      </c>
      <c r="K104">
        <v>1.74</v>
      </c>
      <c r="L104" t="s">
        <v>858</v>
      </c>
      <c r="M104" t="s">
        <v>858</v>
      </c>
      <c r="N104" t="s">
        <v>858</v>
      </c>
      <c r="O104">
        <v>1.79</v>
      </c>
      <c r="P104" t="s">
        <v>858</v>
      </c>
      <c r="Q104">
        <v>7.28</v>
      </c>
      <c r="R104">
        <v>7.24</v>
      </c>
      <c r="S104" t="s">
        <v>858</v>
      </c>
      <c r="T104" t="s">
        <v>858</v>
      </c>
      <c r="U104">
        <v>4.42</v>
      </c>
      <c r="V104" t="s">
        <v>858</v>
      </c>
      <c r="W104" t="s">
        <v>858</v>
      </c>
      <c r="X104" s="3">
        <f>COUNT(D104:W104)</f>
        <v>7</v>
      </c>
      <c r="Y104" s="2">
        <f>SUM(D104:W104)/X104</f>
        <v>4.6414285714285715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4.84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3.03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7.4</v>
      </c>
      <c r="S105" t="s">
        <v>858</v>
      </c>
      <c r="T105" t="s">
        <v>858</v>
      </c>
      <c r="U105">
        <v>4.72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4.9974999999999996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3.53</v>
      </c>
      <c r="F106" t="s">
        <v>858</v>
      </c>
      <c r="G106" t="s">
        <v>858</v>
      </c>
      <c r="H106" t="s">
        <v>858</v>
      </c>
      <c r="I106" t="s">
        <v>858</v>
      </c>
      <c r="J106" t="s">
        <v>858</v>
      </c>
      <c r="K106">
        <v>0.99</v>
      </c>
      <c r="L106" t="s">
        <v>858</v>
      </c>
      <c r="M106" t="s">
        <v>858</v>
      </c>
      <c r="N106" t="s">
        <v>858</v>
      </c>
      <c r="O106">
        <v>3.94</v>
      </c>
      <c r="P106" t="s">
        <v>858</v>
      </c>
      <c r="Q106">
        <v>8.4</v>
      </c>
      <c r="R106">
        <v>7.2</v>
      </c>
      <c r="S106" t="s">
        <v>858</v>
      </c>
      <c r="T106" t="s">
        <v>858</v>
      </c>
      <c r="U106">
        <v>5.0999999999999996</v>
      </c>
      <c r="V106" t="s">
        <v>858</v>
      </c>
      <c r="W106" t="s">
        <v>858</v>
      </c>
      <c r="X106" s="3">
        <f>COUNT(D106:W106)</f>
        <v>6</v>
      </c>
      <c r="Y106" s="2">
        <f>SUM(D106:W106)/X106</f>
        <v>4.8599999999999994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 t="s">
        <v>858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1.51</v>
      </c>
      <c r="P107" t="s">
        <v>858</v>
      </c>
      <c r="Q107" t="s">
        <v>858</v>
      </c>
      <c r="R107">
        <v>5.29</v>
      </c>
      <c r="S107" t="s">
        <v>858</v>
      </c>
      <c r="T107" t="s">
        <v>858</v>
      </c>
      <c r="U107">
        <v>5.68</v>
      </c>
      <c r="V107" t="s">
        <v>858</v>
      </c>
      <c r="W107" t="s">
        <v>858</v>
      </c>
      <c r="X107" s="3">
        <f>COUNT(D107:W107)</f>
        <v>3</v>
      </c>
      <c r="Y107" s="2">
        <f>SUM(D107:W107)/X107</f>
        <v>4.16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5.67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5.67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5.29</v>
      </c>
      <c r="F109" t="s">
        <v>858</v>
      </c>
      <c r="G109" t="s">
        <v>858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7.43</v>
      </c>
      <c r="R109">
        <v>9.3699999999999992</v>
      </c>
      <c r="S109" t="s">
        <v>858</v>
      </c>
      <c r="T109" t="s">
        <v>858</v>
      </c>
      <c r="U109">
        <v>3.18</v>
      </c>
      <c r="V109" t="s">
        <v>858</v>
      </c>
      <c r="W109" t="s">
        <v>858</v>
      </c>
      <c r="X109" s="3">
        <f>COUNT(D109:W109)</f>
        <v>4</v>
      </c>
      <c r="Y109" s="2">
        <f>SUM(D109:W109)/X109</f>
        <v>6.317499999999999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5.39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7.08</v>
      </c>
      <c r="R110">
        <v>8.52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6.9966666666666661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8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8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3.27</v>
      </c>
      <c r="F112" t="s">
        <v>858</v>
      </c>
      <c r="G112" t="s">
        <v>858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2.9</v>
      </c>
      <c r="P112" t="s">
        <v>858</v>
      </c>
      <c r="Q112">
        <v>6.03</v>
      </c>
      <c r="R112">
        <v>7.33</v>
      </c>
      <c r="S112" t="s">
        <v>858</v>
      </c>
      <c r="T112" t="s">
        <v>858</v>
      </c>
      <c r="U112">
        <v>5.3</v>
      </c>
      <c r="V112" t="s">
        <v>858</v>
      </c>
      <c r="W112" t="s">
        <v>858</v>
      </c>
      <c r="X112" s="3">
        <f>COUNT(D112:W112)</f>
        <v>5</v>
      </c>
      <c r="Y112" s="2">
        <f>SUM(D112:W112)/X112</f>
        <v>4.9660000000000002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2.33</v>
      </c>
      <c r="P113" t="s">
        <v>858</v>
      </c>
      <c r="Q113">
        <v>5.54</v>
      </c>
      <c r="R113">
        <v>5.89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4.5866666666666669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7.88</v>
      </c>
      <c r="R114">
        <v>8.7100000000000009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8.2949999999999999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4.53</v>
      </c>
      <c r="F115" t="s">
        <v>858</v>
      </c>
      <c r="G115" t="s">
        <v>858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7.82</v>
      </c>
      <c r="R115">
        <v>4.93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3</v>
      </c>
      <c r="Y115" s="2">
        <f>SUM(D115:W115)/X115</f>
        <v>5.7600000000000007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3.65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3.65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3.6</v>
      </c>
      <c r="P121" t="s">
        <v>858</v>
      </c>
      <c r="Q121">
        <v>5.51</v>
      </c>
      <c r="R121">
        <v>5.9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5.003333333333333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4.88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7.29</v>
      </c>
      <c r="R122">
        <v>5.48</v>
      </c>
      <c r="S122" t="s">
        <v>858</v>
      </c>
      <c r="T122" t="s">
        <v>858</v>
      </c>
      <c r="U122">
        <v>3.9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5.3874999999999993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7.39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7.39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1.6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1.6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5.77</v>
      </c>
      <c r="R133">
        <v>5.14</v>
      </c>
      <c r="S133" t="s">
        <v>858</v>
      </c>
      <c r="T133" t="s">
        <v>858</v>
      </c>
      <c r="U133">
        <v>4.72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5.21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5.19</v>
      </c>
      <c r="F135" t="s">
        <v>858</v>
      </c>
      <c r="G135" t="s">
        <v>858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2.72</v>
      </c>
      <c r="Q135">
        <v>8.31</v>
      </c>
      <c r="R135">
        <v>6.23</v>
      </c>
      <c r="S135">
        <v>2.1</v>
      </c>
      <c r="T135">
        <v>4.95</v>
      </c>
      <c r="U135" t="s">
        <v>858</v>
      </c>
      <c r="V135" t="s">
        <v>858</v>
      </c>
      <c r="W135" t="s">
        <v>858</v>
      </c>
      <c r="X135" s="3">
        <f>COUNT(D135:W135)</f>
        <v>6</v>
      </c>
      <c r="Y135" s="2">
        <f>SUM(D135:W135)/X135</f>
        <v>4.916666666666667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3.99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5.25</v>
      </c>
      <c r="P136">
        <v>4.03</v>
      </c>
      <c r="Q136">
        <v>7.8</v>
      </c>
      <c r="R136">
        <v>8.15</v>
      </c>
      <c r="S136" t="s">
        <v>858</v>
      </c>
      <c r="T136">
        <v>6.38</v>
      </c>
      <c r="U136">
        <v>2.39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5.427142857142857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4.9400000000000004</v>
      </c>
      <c r="F137" t="s">
        <v>858</v>
      </c>
      <c r="G137" t="s">
        <v>858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9.26</v>
      </c>
      <c r="R137">
        <v>8.18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3</v>
      </c>
      <c r="Y137" s="2">
        <f>SUM(D137:W137)/X137</f>
        <v>7.46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4.68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5.6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5.14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2.71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4.53</v>
      </c>
      <c r="P139" t="s">
        <v>858</v>
      </c>
      <c r="Q139">
        <v>8.93</v>
      </c>
      <c r="R139">
        <v>7.38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5.8875000000000002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3.92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5.0599999999999996</v>
      </c>
      <c r="P140">
        <v>5.44</v>
      </c>
      <c r="Q140">
        <v>9.02</v>
      </c>
      <c r="R140">
        <v>6.74</v>
      </c>
      <c r="S140" t="s">
        <v>858</v>
      </c>
      <c r="T140">
        <v>7.55</v>
      </c>
      <c r="U140">
        <v>3.41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5.8771428571428572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4.21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5.7</v>
      </c>
      <c r="P141">
        <v>7.04</v>
      </c>
      <c r="Q141">
        <v>7.62</v>
      </c>
      <c r="R141">
        <v>7.58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6.43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4.95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7.16</v>
      </c>
      <c r="P142">
        <v>5.05</v>
      </c>
      <c r="Q142">
        <v>7.31</v>
      </c>
      <c r="R142">
        <v>8.1999999999999993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6.5340000000000007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7.07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5.27</v>
      </c>
      <c r="P143">
        <v>4.54</v>
      </c>
      <c r="Q143">
        <v>7.92</v>
      </c>
      <c r="R143">
        <v>7.93</v>
      </c>
      <c r="S143" t="s">
        <v>858</v>
      </c>
      <c r="T143" t="s">
        <v>858</v>
      </c>
      <c r="U143">
        <v>2.85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5.93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 t="s">
        <v>858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7.8</v>
      </c>
      <c r="R144">
        <v>8.23</v>
      </c>
      <c r="S144" t="s">
        <v>858</v>
      </c>
      <c r="T144">
        <v>5.61</v>
      </c>
      <c r="U144">
        <v>2.5299999999999998</v>
      </c>
      <c r="V144" t="s">
        <v>858</v>
      </c>
      <c r="W144" t="s">
        <v>858</v>
      </c>
      <c r="X144" s="3">
        <f>COUNT(D144:W144)</f>
        <v>4</v>
      </c>
      <c r="Y144" s="2">
        <f>SUM(D144:W144)/X144</f>
        <v>6.0425000000000004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5.27</v>
      </c>
      <c r="P145">
        <v>2.4700000000000002</v>
      </c>
      <c r="Q145">
        <v>8.6300000000000008</v>
      </c>
      <c r="R145">
        <v>7.1</v>
      </c>
      <c r="S145" t="s">
        <v>858</v>
      </c>
      <c r="T145">
        <v>7.85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6.2640000000000002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4.76</v>
      </c>
      <c r="P146">
        <v>3.52</v>
      </c>
      <c r="Q146">
        <v>6.68</v>
      </c>
      <c r="R146">
        <v>7.26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5.5549999999999997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5.21</v>
      </c>
      <c r="P148" t="s">
        <v>858</v>
      </c>
      <c r="Q148">
        <v>8.84</v>
      </c>
      <c r="R148">
        <v>6.89</v>
      </c>
      <c r="S148" t="s">
        <v>858</v>
      </c>
      <c r="T148" t="s">
        <v>858</v>
      </c>
      <c r="U148">
        <v>3.6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6.1350000000000007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5.1100000000000003</v>
      </c>
      <c r="P149" t="s">
        <v>858</v>
      </c>
      <c r="Q149">
        <v>6.91</v>
      </c>
      <c r="R149">
        <v>6.48</v>
      </c>
      <c r="S149" t="s">
        <v>858</v>
      </c>
      <c r="T149" t="s">
        <v>858</v>
      </c>
      <c r="U149">
        <v>4.7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5.8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3.62</v>
      </c>
      <c r="Q150">
        <v>7.61</v>
      </c>
      <c r="R150">
        <v>7.4</v>
      </c>
      <c r="S150" t="s">
        <v>858</v>
      </c>
      <c r="T150" t="s">
        <v>858</v>
      </c>
      <c r="U150">
        <v>3.15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5.4450000000000003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3.17</v>
      </c>
      <c r="P151" t="s">
        <v>858</v>
      </c>
      <c r="Q151">
        <v>5.84</v>
      </c>
      <c r="R151">
        <v>7.31</v>
      </c>
      <c r="S151" t="s">
        <v>858</v>
      </c>
      <c r="T151" t="s">
        <v>858</v>
      </c>
      <c r="U151">
        <v>5.17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5.3725000000000005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2.66</v>
      </c>
      <c r="P152" t="s">
        <v>858</v>
      </c>
      <c r="Q152">
        <v>6.65</v>
      </c>
      <c r="R152">
        <v>7.42</v>
      </c>
      <c r="S152">
        <v>1.2</v>
      </c>
      <c r="T152" t="s">
        <v>858</v>
      </c>
      <c r="U152">
        <v>3.59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4.3040000000000003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5.52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7.04</v>
      </c>
      <c r="S153">
        <v>1.38</v>
      </c>
      <c r="T153" t="s">
        <v>858</v>
      </c>
      <c r="U153">
        <v>5.37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4.8274999999999997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4.0199999999999996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3.36</v>
      </c>
      <c r="P154" t="s">
        <v>858</v>
      </c>
      <c r="Q154">
        <v>6.12</v>
      </c>
      <c r="R154">
        <v>7.34</v>
      </c>
      <c r="S154" t="s">
        <v>858</v>
      </c>
      <c r="T154" t="s">
        <v>858</v>
      </c>
      <c r="U154">
        <v>4.51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5.07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3.56</v>
      </c>
      <c r="P155" t="s">
        <v>858</v>
      </c>
      <c r="Q155">
        <v>7.06</v>
      </c>
      <c r="R155">
        <v>7.89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6.169999999999999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3.65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3.82</v>
      </c>
      <c r="P156">
        <v>2.33</v>
      </c>
      <c r="Q156">
        <v>7.66</v>
      </c>
      <c r="R156">
        <v>7.6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5.0120000000000005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4.9000000000000004</v>
      </c>
      <c r="F157" t="s">
        <v>858</v>
      </c>
      <c r="G157" t="s">
        <v>858</v>
      </c>
      <c r="H157" t="s">
        <v>858</v>
      </c>
      <c r="I157">
        <v>2.4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5.18</v>
      </c>
      <c r="R157">
        <v>8.0299999999999994</v>
      </c>
      <c r="S157">
        <v>1.69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5</v>
      </c>
      <c r="Y157" s="2">
        <f>SUM(D157:W157)/X157</f>
        <v>4.4399999999999995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6.06</v>
      </c>
      <c r="F158" t="s">
        <v>858</v>
      </c>
      <c r="G158" t="s">
        <v>858</v>
      </c>
      <c r="H158" t="s">
        <v>858</v>
      </c>
      <c r="I158">
        <v>2.87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2.17</v>
      </c>
      <c r="P158" t="s">
        <v>858</v>
      </c>
      <c r="Q158">
        <v>6.3</v>
      </c>
      <c r="R158">
        <v>7.99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5</v>
      </c>
      <c r="Y158" s="2">
        <f>SUM(D158:W158)/X158</f>
        <v>5.0780000000000003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4.62</v>
      </c>
      <c r="F159" t="s">
        <v>858</v>
      </c>
      <c r="G159" t="s">
        <v>858</v>
      </c>
      <c r="H159" t="s">
        <v>858</v>
      </c>
      <c r="I159">
        <v>4.38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2.09</v>
      </c>
      <c r="P159" t="s">
        <v>858</v>
      </c>
      <c r="Q159">
        <v>6.22</v>
      </c>
      <c r="R159">
        <v>7.45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5</v>
      </c>
      <c r="Y159" s="2">
        <f>SUM(D159:W159)/X159</f>
        <v>4.952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 t="s">
        <v>858</v>
      </c>
      <c r="H160" t="s">
        <v>858</v>
      </c>
      <c r="I160">
        <v>3.55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2.62</v>
      </c>
      <c r="P160" t="s">
        <v>858</v>
      </c>
      <c r="Q160">
        <v>6.76</v>
      </c>
      <c r="R160">
        <v>8.73</v>
      </c>
      <c r="S160" t="s">
        <v>858</v>
      </c>
      <c r="T160" t="s">
        <v>858</v>
      </c>
      <c r="U160">
        <v>3.42</v>
      </c>
      <c r="V160" t="s">
        <v>858</v>
      </c>
      <c r="W160" t="s">
        <v>858</v>
      </c>
      <c r="X160" s="3">
        <f>COUNT(D160:W160)</f>
        <v>5</v>
      </c>
      <c r="Y160" s="2">
        <f>SUM(D160:W160)/X160</f>
        <v>5.016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6.08</v>
      </c>
      <c r="F161" t="s">
        <v>858</v>
      </c>
      <c r="G161" t="s">
        <v>858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5.52</v>
      </c>
      <c r="P161" t="s">
        <v>858</v>
      </c>
      <c r="Q161">
        <v>5.19</v>
      </c>
      <c r="R161">
        <v>7.61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4</v>
      </c>
      <c r="Y161" s="2">
        <f>SUM(D161:W161)/X161</f>
        <v>6.1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5.04</v>
      </c>
      <c r="F162" t="s">
        <v>858</v>
      </c>
      <c r="G162" t="s">
        <v>858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2.85</v>
      </c>
      <c r="P162" t="s">
        <v>858</v>
      </c>
      <c r="Q162">
        <v>6.17</v>
      </c>
      <c r="R162">
        <v>8.4499999999999993</v>
      </c>
      <c r="S162" t="s">
        <v>858</v>
      </c>
      <c r="T162" t="s">
        <v>858</v>
      </c>
      <c r="U162">
        <v>5.44</v>
      </c>
      <c r="V162" t="s">
        <v>858</v>
      </c>
      <c r="W162" t="s">
        <v>858</v>
      </c>
      <c r="X162" s="3">
        <f>COUNT(D162:W162)</f>
        <v>5</v>
      </c>
      <c r="Y162" s="2">
        <f>SUM(D162:W162)/X162</f>
        <v>5.59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5.0199999999999996</v>
      </c>
      <c r="F163" t="s">
        <v>858</v>
      </c>
      <c r="G163" t="s">
        <v>858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7.91</v>
      </c>
      <c r="S163" t="s">
        <v>858</v>
      </c>
      <c r="T163" t="s">
        <v>858</v>
      </c>
      <c r="U163">
        <v>3.14</v>
      </c>
      <c r="V163" t="s">
        <v>858</v>
      </c>
      <c r="W163" t="s">
        <v>858</v>
      </c>
      <c r="X163" s="3">
        <f>COUNT(D163:W163)</f>
        <v>3</v>
      </c>
      <c r="Y163" s="2">
        <f>SUM(D163:W163)/X163</f>
        <v>5.3566666666666665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5.22</v>
      </c>
      <c r="F164" t="s">
        <v>858</v>
      </c>
      <c r="G164" t="s">
        <v>858</v>
      </c>
      <c r="H164" t="s">
        <v>858</v>
      </c>
      <c r="I164" t="s">
        <v>858</v>
      </c>
      <c r="J164" t="s">
        <v>858</v>
      </c>
      <c r="K164">
        <v>0.88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6.89</v>
      </c>
      <c r="R164">
        <v>6.54</v>
      </c>
      <c r="S164" t="s">
        <v>858</v>
      </c>
      <c r="T164" t="s">
        <v>858</v>
      </c>
      <c r="U164">
        <v>4.54</v>
      </c>
      <c r="V164" t="s">
        <v>858</v>
      </c>
      <c r="W164" t="s">
        <v>858</v>
      </c>
      <c r="X164" s="3">
        <f>COUNT(D164:W164)</f>
        <v>5</v>
      </c>
      <c r="Y164" s="2">
        <f>SUM(D164:W164)/X164</f>
        <v>4.8139999999999992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4.13</v>
      </c>
      <c r="F165" t="s">
        <v>858</v>
      </c>
      <c r="G165" t="s">
        <v>858</v>
      </c>
      <c r="H165" t="s">
        <v>858</v>
      </c>
      <c r="I165">
        <v>3.89</v>
      </c>
      <c r="J165" t="s">
        <v>858</v>
      </c>
      <c r="K165">
        <v>1.03</v>
      </c>
      <c r="L165" t="s">
        <v>858</v>
      </c>
      <c r="M165" t="s">
        <v>858</v>
      </c>
      <c r="N165" t="s">
        <v>858</v>
      </c>
      <c r="O165">
        <v>2.44</v>
      </c>
      <c r="P165" t="s">
        <v>858</v>
      </c>
      <c r="Q165" t="s">
        <v>858</v>
      </c>
      <c r="R165">
        <v>8.0500000000000007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5</v>
      </c>
      <c r="Y165" s="2">
        <f>SUM(D165:W165)/X165</f>
        <v>3.9079999999999999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5.0999999999999996</v>
      </c>
      <c r="F166" t="s">
        <v>858</v>
      </c>
      <c r="G166" t="s">
        <v>858</v>
      </c>
      <c r="H166" t="s">
        <v>858</v>
      </c>
      <c r="I166">
        <v>4.09</v>
      </c>
      <c r="J166" t="s">
        <v>858</v>
      </c>
      <c r="K166">
        <v>1.17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6.7</v>
      </c>
      <c r="R166">
        <v>6.23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5</v>
      </c>
      <c r="Y166" s="2">
        <f>SUM(D166:W166)/X166</f>
        <v>4.6579999999999995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5.0599999999999996</v>
      </c>
      <c r="F167" t="s">
        <v>858</v>
      </c>
      <c r="G167" t="s">
        <v>858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6.59</v>
      </c>
      <c r="S167" t="s">
        <v>858</v>
      </c>
      <c r="T167" t="s">
        <v>858</v>
      </c>
      <c r="U167">
        <v>5.04</v>
      </c>
      <c r="V167" t="s">
        <v>858</v>
      </c>
      <c r="W167" t="s">
        <v>858</v>
      </c>
      <c r="X167" s="3">
        <f>COUNT(D167:W167)</f>
        <v>3</v>
      </c>
      <c r="Y167" s="2">
        <f>SUM(D167:W167)/X167</f>
        <v>5.5633333333333326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2.25</v>
      </c>
      <c r="F168" t="s">
        <v>858</v>
      </c>
      <c r="G168" t="s">
        <v>858</v>
      </c>
      <c r="H168" t="s">
        <v>858</v>
      </c>
      <c r="I168">
        <v>1.23</v>
      </c>
      <c r="J168" t="s">
        <v>858</v>
      </c>
      <c r="K168">
        <v>1.57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6.81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4</v>
      </c>
      <c r="Y168" s="2">
        <f>SUM(D168:W168)/X168</f>
        <v>2.9649999999999999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5.46</v>
      </c>
      <c r="P169">
        <v>5.12</v>
      </c>
      <c r="Q169">
        <v>6.41</v>
      </c>
      <c r="R169">
        <v>8.27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6.3150000000000004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4.7699999999999996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5.49</v>
      </c>
      <c r="P170" t="s">
        <v>858</v>
      </c>
      <c r="Q170">
        <v>6.1</v>
      </c>
      <c r="R170">
        <v>7.88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6.06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6.2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6.2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4.79</v>
      </c>
      <c r="P172" t="s">
        <v>858</v>
      </c>
      <c r="Q172">
        <v>8.0299999999999994</v>
      </c>
      <c r="R172">
        <v>4.33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5.7166666666666659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4.42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6.03</v>
      </c>
      <c r="P173" t="s">
        <v>858</v>
      </c>
      <c r="Q173">
        <v>6.8</v>
      </c>
      <c r="R173">
        <v>6.81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6.0149999999999997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6.34</v>
      </c>
      <c r="P174" t="s">
        <v>858</v>
      </c>
      <c r="Q174">
        <v>6.8</v>
      </c>
      <c r="R174">
        <v>7.36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6.833333333333333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 t="s">
        <v>858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5.44</v>
      </c>
      <c r="P175">
        <v>4.8099999999999996</v>
      </c>
      <c r="Q175">
        <v>7.4</v>
      </c>
      <c r="R175">
        <v>7.1</v>
      </c>
      <c r="S175" t="s">
        <v>858</v>
      </c>
      <c r="T175" t="s">
        <v>858</v>
      </c>
      <c r="U175">
        <v>3.93</v>
      </c>
      <c r="V175" t="s">
        <v>858</v>
      </c>
      <c r="W175" t="s">
        <v>858</v>
      </c>
      <c r="X175" s="3">
        <f>COUNT(D175:W175)</f>
        <v>5</v>
      </c>
      <c r="Y175" s="2">
        <f>SUM(D175:W175)/X175</f>
        <v>5.7359999999999998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4.22</v>
      </c>
      <c r="F176" t="s">
        <v>858</v>
      </c>
      <c r="G176" t="s">
        <v>858</v>
      </c>
      <c r="H176" t="s">
        <v>858</v>
      </c>
      <c r="I176" t="s">
        <v>858</v>
      </c>
      <c r="J176" t="s">
        <v>858</v>
      </c>
      <c r="K176" t="s">
        <v>858</v>
      </c>
      <c r="L176">
        <v>2.75</v>
      </c>
      <c r="M176" t="s">
        <v>858</v>
      </c>
      <c r="N176" t="s">
        <v>858</v>
      </c>
      <c r="O176">
        <v>3.41</v>
      </c>
      <c r="P176">
        <v>3.52</v>
      </c>
      <c r="Q176">
        <v>6.47</v>
      </c>
      <c r="R176">
        <v>6.53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6</v>
      </c>
      <c r="Y176" s="2">
        <f>SUM(D176:W176)/X176</f>
        <v>4.4833333333333334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5.81</v>
      </c>
      <c r="P177" t="s">
        <v>858</v>
      </c>
      <c r="Q177">
        <v>4.68</v>
      </c>
      <c r="R177">
        <v>8.01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6.166666666666667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7.62</v>
      </c>
      <c r="P178">
        <v>6.43</v>
      </c>
      <c r="Q178">
        <v>7.51</v>
      </c>
      <c r="R178">
        <v>7.86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7.3550000000000004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5.35</v>
      </c>
      <c r="F179" t="s">
        <v>858</v>
      </c>
      <c r="G179" t="s">
        <v>858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7.33</v>
      </c>
      <c r="P179">
        <v>6.21</v>
      </c>
      <c r="Q179">
        <v>7.41</v>
      </c>
      <c r="R179" t="s">
        <v>858</v>
      </c>
      <c r="S179" t="s">
        <v>858</v>
      </c>
      <c r="T179" t="s">
        <v>858</v>
      </c>
      <c r="U179">
        <v>4.4400000000000004</v>
      </c>
      <c r="V179" t="s">
        <v>858</v>
      </c>
      <c r="W179" t="s">
        <v>858</v>
      </c>
      <c r="X179" s="3">
        <f>COUNT(D179:W179)</f>
        <v>5</v>
      </c>
      <c r="Y179" s="2">
        <f>SUM(D179:W179)/X179</f>
        <v>6.1480000000000006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7.73</v>
      </c>
      <c r="P180" t="s">
        <v>858</v>
      </c>
      <c r="Q180" t="s">
        <v>858</v>
      </c>
      <c r="R180">
        <v>7.11</v>
      </c>
      <c r="S180" t="s">
        <v>858</v>
      </c>
      <c r="T180" t="s">
        <v>858</v>
      </c>
      <c r="U180" t="s">
        <v>858</v>
      </c>
      <c r="V180" t="s">
        <v>858</v>
      </c>
      <c r="W180">
        <v>2.19</v>
      </c>
      <c r="X180" s="3">
        <f>COUNT(D180:W180)</f>
        <v>3</v>
      </c>
      <c r="Y180" s="2">
        <f>SUM(D180:W180)/X180</f>
        <v>5.6766666666666667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6.36</v>
      </c>
      <c r="P181" t="s">
        <v>858</v>
      </c>
      <c r="Q181">
        <v>8.83</v>
      </c>
      <c r="R181">
        <v>6.3</v>
      </c>
      <c r="S181" t="s">
        <v>858</v>
      </c>
      <c r="T181" t="s">
        <v>858</v>
      </c>
      <c r="U181" t="s">
        <v>858</v>
      </c>
      <c r="V181" t="s">
        <v>858</v>
      </c>
      <c r="W181">
        <v>2.23</v>
      </c>
      <c r="X181" s="3">
        <f>COUNT(D181:W181)</f>
        <v>4</v>
      </c>
      <c r="Y181" s="2">
        <f>SUM(D181:W181)/X181</f>
        <v>5.9300000000000006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4.53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3.5</v>
      </c>
      <c r="P182" t="s">
        <v>858</v>
      </c>
      <c r="Q182" t="s">
        <v>858</v>
      </c>
      <c r="R182">
        <v>4.8</v>
      </c>
      <c r="S182" t="s">
        <v>858</v>
      </c>
      <c r="T182" t="s">
        <v>858</v>
      </c>
      <c r="U182" t="s">
        <v>858</v>
      </c>
      <c r="V182" t="s">
        <v>858</v>
      </c>
      <c r="W182">
        <v>1.1399999999999999</v>
      </c>
      <c r="X182" s="3">
        <f>COUNT(D182:W182)</f>
        <v>4</v>
      </c>
      <c r="Y182" s="2">
        <f>SUM(D182:W182)/X182</f>
        <v>3.4925000000000006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2.83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3.01</v>
      </c>
      <c r="P183" t="s">
        <v>858</v>
      </c>
      <c r="Q183" t="s">
        <v>858</v>
      </c>
      <c r="R183">
        <v>5.35</v>
      </c>
      <c r="S183" t="s">
        <v>858</v>
      </c>
      <c r="T183" t="s">
        <v>858</v>
      </c>
      <c r="U183" t="s">
        <v>858</v>
      </c>
      <c r="V183">
        <v>3.64</v>
      </c>
      <c r="W183">
        <v>1.2</v>
      </c>
      <c r="X183" s="3">
        <f>COUNT(D183:W183)</f>
        <v>5</v>
      </c>
      <c r="Y183" s="2">
        <f>SUM(D183:W183)/X183</f>
        <v>3.2060000000000004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5.75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7.66</v>
      </c>
      <c r="P184">
        <v>4.95</v>
      </c>
      <c r="Q184">
        <v>6.77</v>
      </c>
      <c r="R184">
        <v>8.5299999999999994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6.7319999999999993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4.74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6.81</v>
      </c>
      <c r="P185" t="s">
        <v>858</v>
      </c>
      <c r="Q185">
        <v>6.74</v>
      </c>
      <c r="R185">
        <v>7.56</v>
      </c>
      <c r="S185" t="s">
        <v>858</v>
      </c>
      <c r="T185" t="s">
        <v>858</v>
      </c>
      <c r="U185" t="s">
        <v>858</v>
      </c>
      <c r="V185" t="s">
        <v>858</v>
      </c>
      <c r="W185">
        <v>2.1800000000000002</v>
      </c>
      <c r="X185" s="3">
        <f>COUNT(D185:W185)</f>
        <v>5</v>
      </c>
      <c r="Y185" s="2">
        <f>SUM(D185:W185)/X185</f>
        <v>5.6059999999999999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5.47</v>
      </c>
      <c r="P187" t="s">
        <v>858</v>
      </c>
      <c r="Q187" t="s">
        <v>858</v>
      </c>
      <c r="R187">
        <v>6.28</v>
      </c>
      <c r="S187" t="s">
        <v>858</v>
      </c>
      <c r="T187" t="s">
        <v>858</v>
      </c>
      <c r="U187" t="s">
        <v>858</v>
      </c>
      <c r="V187" t="s">
        <v>858</v>
      </c>
      <c r="W187">
        <v>2.23</v>
      </c>
      <c r="X187" s="3">
        <f>COUNT(D187:W187)</f>
        <v>3</v>
      </c>
      <c r="Y187" s="2">
        <f>SUM(D187:W187)/X187</f>
        <v>4.66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2.2599999999999998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2.2599999999999998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4.66</v>
      </c>
      <c r="F189" t="s">
        <v>858</v>
      </c>
      <c r="G189" t="s">
        <v>858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4.6900000000000004</v>
      </c>
      <c r="O189">
        <v>4.92</v>
      </c>
      <c r="P189">
        <v>4.79</v>
      </c>
      <c r="Q189">
        <v>4.87</v>
      </c>
      <c r="R189">
        <v>7.36</v>
      </c>
      <c r="S189" t="s">
        <v>858</v>
      </c>
      <c r="T189" t="s">
        <v>858</v>
      </c>
      <c r="U189" t="s">
        <v>858</v>
      </c>
      <c r="V189" t="s">
        <v>858</v>
      </c>
      <c r="W189">
        <v>2.21</v>
      </c>
      <c r="X189" s="3">
        <f>COUNT(D189:W189)</f>
        <v>7</v>
      </c>
      <c r="Y189" s="2">
        <f>SUM(D189:W189)/X189</f>
        <v>4.7857142857142856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6.2</v>
      </c>
      <c r="F190" t="s">
        <v>858</v>
      </c>
      <c r="G190" t="s">
        <v>858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1.56</v>
      </c>
      <c r="O190">
        <v>5.86</v>
      </c>
      <c r="P190">
        <v>6.39</v>
      </c>
      <c r="Q190">
        <v>5.26</v>
      </c>
      <c r="R190">
        <v>7.72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6</v>
      </c>
      <c r="Y190" s="2">
        <f>SUM(D190:W190)/X190</f>
        <v>5.498333333333334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4.99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4.8899999999999997</v>
      </c>
      <c r="O191">
        <v>7.47</v>
      </c>
      <c r="P191">
        <v>5.84</v>
      </c>
      <c r="Q191">
        <v>7.63</v>
      </c>
      <c r="R191">
        <v>7.17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6.3316666666666661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6.56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5.89</v>
      </c>
      <c r="P192">
        <v>5.77</v>
      </c>
      <c r="Q192">
        <v>5.0199999999999996</v>
      </c>
      <c r="R192">
        <v>8.68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6.3839999999999995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5.13</v>
      </c>
      <c r="P194" t="s">
        <v>858</v>
      </c>
      <c r="Q194" t="s">
        <v>858</v>
      </c>
      <c r="R194">
        <v>5.0599999999999996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5.0949999999999998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 t="s">
        <v>858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5.85</v>
      </c>
      <c r="P195">
        <v>5.07</v>
      </c>
      <c r="Q195">
        <v>4.46</v>
      </c>
      <c r="R195">
        <v>6.7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4</v>
      </c>
      <c r="Y195" s="2">
        <f>SUM(D195:W195)/X195</f>
        <v>5.52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5.52</v>
      </c>
      <c r="R199">
        <v>7.08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6.3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6.58</v>
      </c>
      <c r="P200" t="s">
        <v>858</v>
      </c>
      <c r="Q200">
        <v>6.4</v>
      </c>
      <c r="R200">
        <v>8.67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7.2166666666666659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5.54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2.1800000000000002</v>
      </c>
      <c r="O203">
        <v>7.86</v>
      </c>
      <c r="P203">
        <v>4.8099999999999996</v>
      </c>
      <c r="Q203">
        <v>5.44</v>
      </c>
      <c r="R203">
        <v>8.1</v>
      </c>
      <c r="S203" t="s">
        <v>858</v>
      </c>
      <c r="T203" t="s">
        <v>858</v>
      </c>
      <c r="U203">
        <v>5.14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5.5814285714285718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5.52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7.26</v>
      </c>
      <c r="P204">
        <v>5.68</v>
      </c>
      <c r="Q204">
        <v>5.15</v>
      </c>
      <c r="R204">
        <v>8.06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6.3340000000000005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2.83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1.88</v>
      </c>
      <c r="O205">
        <v>3.03</v>
      </c>
      <c r="P205">
        <v>4.87</v>
      </c>
      <c r="Q205">
        <v>3.44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3.21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6</v>
      </c>
      <c r="P206" t="s">
        <v>858</v>
      </c>
      <c r="Q206" t="s">
        <v>858</v>
      </c>
      <c r="R206">
        <v>5.79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5.8949999999999996</v>
      </c>
    </row>
    <row r="207" spans="1:25">
      <c r="A207">
        <v>89960.848685999998</v>
      </c>
      <c r="B207">
        <v>25737.888761999999</v>
      </c>
      <c r="C207" t="s">
        <v>204</v>
      </c>
      <c r="D207">
        <v>2.14</v>
      </c>
      <c r="E207" t="s">
        <v>858</v>
      </c>
      <c r="F207" t="s">
        <v>858</v>
      </c>
      <c r="G207" t="s">
        <v>858</v>
      </c>
      <c r="H207" t="s">
        <v>858</v>
      </c>
      <c r="I207">
        <v>2.12</v>
      </c>
      <c r="J207">
        <v>1.38</v>
      </c>
      <c r="K207" t="s">
        <v>858</v>
      </c>
      <c r="L207" t="s">
        <v>858</v>
      </c>
      <c r="M207">
        <v>4.3600000000000003</v>
      </c>
      <c r="N207" t="s">
        <v>858</v>
      </c>
      <c r="O207">
        <v>6.68</v>
      </c>
      <c r="P207" t="s">
        <v>858</v>
      </c>
      <c r="Q207">
        <v>6.4</v>
      </c>
      <c r="R207">
        <v>6.43</v>
      </c>
      <c r="S207" t="s">
        <v>858</v>
      </c>
      <c r="T207">
        <v>3.46</v>
      </c>
      <c r="U207" t="s">
        <v>858</v>
      </c>
      <c r="V207">
        <v>2.75</v>
      </c>
      <c r="W207">
        <v>0.54</v>
      </c>
      <c r="X207" s="3">
        <f>COUNT(D207:W207)</f>
        <v>10</v>
      </c>
      <c r="Y207" s="2">
        <f>SUM(D207:W207)/X207</f>
        <v>3.6259999999999999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1.87</v>
      </c>
      <c r="O211">
        <v>6.51</v>
      </c>
      <c r="P211" t="s">
        <v>858</v>
      </c>
      <c r="Q211" t="s">
        <v>858</v>
      </c>
      <c r="R211">
        <v>7.69</v>
      </c>
      <c r="S211" t="s">
        <v>858</v>
      </c>
      <c r="T211" t="s">
        <v>858</v>
      </c>
      <c r="U211" t="s">
        <v>858</v>
      </c>
      <c r="V211" t="s">
        <v>858</v>
      </c>
      <c r="W211">
        <v>2.4700000000000002</v>
      </c>
      <c r="X211" s="3">
        <f>COUNT(D211:W211)</f>
        <v>4</v>
      </c>
      <c r="Y211" s="2">
        <f>SUM(D211:W211)/X211</f>
        <v>4.6349999999999998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6.21</v>
      </c>
      <c r="P212" t="s">
        <v>858</v>
      </c>
      <c r="Q212">
        <v>7.18</v>
      </c>
      <c r="R212">
        <v>7.82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7.07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6.12</v>
      </c>
      <c r="P218" t="s">
        <v>858</v>
      </c>
      <c r="Q218">
        <v>8.3800000000000008</v>
      </c>
      <c r="R218">
        <v>8.32</v>
      </c>
      <c r="S218" t="s">
        <v>858</v>
      </c>
      <c r="T218" t="s">
        <v>858</v>
      </c>
      <c r="U218" t="s">
        <v>858</v>
      </c>
      <c r="V218" t="s">
        <v>858</v>
      </c>
      <c r="W218">
        <v>2.61</v>
      </c>
      <c r="X218" s="3">
        <f>COUNT(D218:W218)</f>
        <v>4</v>
      </c>
      <c r="Y218" s="2">
        <f>SUM(D218:W218)/X218</f>
        <v>6.3574999999999999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4.0599999999999996</v>
      </c>
      <c r="F221" t="s">
        <v>858</v>
      </c>
      <c r="G221" t="s">
        <v>858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4.09</v>
      </c>
      <c r="P221">
        <v>5.4</v>
      </c>
      <c r="Q221">
        <v>3.55</v>
      </c>
      <c r="R221">
        <v>7.57</v>
      </c>
      <c r="S221" t="s">
        <v>858</v>
      </c>
      <c r="T221" t="s">
        <v>858</v>
      </c>
      <c r="U221" t="s">
        <v>858</v>
      </c>
      <c r="V221" t="s">
        <v>858</v>
      </c>
      <c r="W221">
        <v>2.5299999999999998</v>
      </c>
      <c r="X221" s="3">
        <f>COUNT(D221:W221)</f>
        <v>6</v>
      </c>
      <c r="Y221" s="2">
        <f>SUM(D221:W221)/X221</f>
        <v>4.5333333333333332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1.59</v>
      </c>
      <c r="O222">
        <v>4.74</v>
      </c>
      <c r="P222">
        <v>5.28</v>
      </c>
      <c r="Q222">
        <v>6.38</v>
      </c>
      <c r="R222">
        <v>7.36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5.0699999999999994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2.8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4.6399999999999997</v>
      </c>
      <c r="O223">
        <v>5.41</v>
      </c>
      <c r="P223">
        <v>5.52</v>
      </c>
      <c r="Q223">
        <v>6.78</v>
      </c>
      <c r="R223">
        <v>8.69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5.64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2.95</v>
      </c>
      <c r="O224">
        <v>4.99</v>
      </c>
      <c r="P224" t="s">
        <v>858</v>
      </c>
      <c r="Q224">
        <v>7.75</v>
      </c>
      <c r="R224">
        <v>7.54</v>
      </c>
      <c r="S224" t="s">
        <v>858</v>
      </c>
      <c r="T224" t="s">
        <v>858</v>
      </c>
      <c r="U224" t="s">
        <v>858</v>
      </c>
      <c r="V224">
        <v>3.25</v>
      </c>
      <c r="W224">
        <v>3.13</v>
      </c>
      <c r="X224" s="3">
        <f>COUNT(D224:W224)</f>
        <v>6</v>
      </c>
      <c r="Y224" s="2">
        <f>SUM(D224:W224)/X224</f>
        <v>4.9349999999999996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5.59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6.05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5.82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4.2300000000000004</v>
      </c>
      <c r="O226">
        <v>5.12</v>
      </c>
      <c r="P226" t="s">
        <v>858</v>
      </c>
      <c r="Q226" t="s">
        <v>858</v>
      </c>
      <c r="R226">
        <v>7.83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5.7266666666666666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4.6900000000000004</v>
      </c>
      <c r="F227" t="s">
        <v>858</v>
      </c>
      <c r="G227" t="s">
        <v>858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6.49</v>
      </c>
      <c r="P227">
        <v>4.5</v>
      </c>
      <c r="Q227">
        <v>5.68</v>
      </c>
      <c r="R227">
        <v>8.06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5</v>
      </c>
      <c r="Y227" s="2">
        <f>SUM(D227:W227)/X227</f>
        <v>5.8840000000000003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5.07</v>
      </c>
      <c r="O228" t="s">
        <v>858</v>
      </c>
      <c r="P228" t="s">
        <v>858</v>
      </c>
      <c r="Q228" t="s">
        <v>858</v>
      </c>
      <c r="R228">
        <v>8.5299999999999994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6.8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7.2</v>
      </c>
      <c r="P229">
        <v>4.67</v>
      </c>
      <c r="Q229">
        <v>4.41</v>
      </c>
      <c r="R229">
        <v>7.88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6.04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2.64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4.05</v>
      </c>
      <c r="Q230">
        <v>5.46</v>
      </c>
      <c r="R230">
        <v>8.5</v>
      </c>
      <c r="S230">
        <v>2.12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4.5540000000000003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4.96</v>
      </c>
      <c r="F231" t="s">
        <v>858</v>
      </c>
      <c r="G231" t="s">
        <v>858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1.51</v>
      </c>
      <c r="O231">
        <v>7.02</v>
      </c>
      <c r="P231">
        <v>4.2300000000000004</v>
      </c>
      <c r="Q231">
        <v>5.24</v>
      </c>
      <c r="R231">
        <v>8.3000000000000007</v>
      </c>
      <c r="S231" t="s">
        <v>858</v>
      </c>
      <c r="T231" t="s">
        <v>858</v>
      </c>
      <c r="U231">
        <v>5.86</v>
      </c>
      <c r="V231" t="s">
        <v>858</v>
      </c>
      <c r="W231" t="s">
        <v>858</v>
      </c>
      <c r="X231" s="3">
        <f>COUNT(D231:W231)</f>
        <v>7</v>
      </c>
      <c r="Y231" s="2">
        <f>SUM(D231:W231)/X231</f>
        <v>5.3028571428571434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4.2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6.66</v>
      </c>
      <c r="P232">
        <v>2.87</v>
      </c>
      <c r="Q232">
        <v>3.82</v>
      </c>
      <c r="R232" t="s">
        <v>858</v>
      </c>
      <c r="S232">
        <v>2.31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3.972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7.2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7.2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3.44</v>
      </c>
      <c r="O234">
        <v>6.86</v>
      </c>
      <c r="P234" t="s">
        <v>858</v>
      </c>
      <c r="Q234">
        <v>5.75</v>
      </c>
      <c r="R234">
        <v>6.96</v>
      </c>
      <c r="S234" t="s">
        <v>858</v>
      </c>
      <c r="T234" t="s">
        <v>858</v>
      </c>
      <c r="U234" t="s">
        <v>858</v>
      </c>
      <c r="V234" t="s">
        <v>858</v>
      </c>
      <c r="W234">
        <v>2.2000000000000002</v>
      </c>
      <c r="X234" s="3">
        <f>COUNT(D234:W234)</f>
        <v>5</v>
      </c>
      <c r="Y234" s="2">
        <f>SUM(D234:W234)/X234</f>
        <v>5.0419999999999998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5.23</v>
      </c>
      <c r="P235" t="s">
        <v>858</v>
      </c>
      <c r="Q235" t="s">
        <v>858</v>
      </c>
      <c r="R235">
        <v>7.52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6.375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3.33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7.34</v>
      </c>
      <c r="P236" t="s">
        <v>858</v>
      </c>
      <c r="Q236">
        <v>8.25</v>
      </c>
      <c r="R236">
        <v>6.57</v>
      </c>
      <c r="S236">
        <v>2.0299999999999998</v>
      </c>
      <c r="T236" t="s">
        <v>858</v>
      </c>
      <c r="U236">
        <v>3.67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5.1983333333333341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3.84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8.26</v>
      </c>
      <c r="P237">
        <v>4.8</v>
      </c>
      <c r="Q237">
        <v>5.1100000000000003</v>
      </c>
      <c r="R237">
        <v>8.49</v>
      </c>
      <c r="S237">
        <v>2.4300000000000002</v>
      </c>
      <c r="T237">
        <v>6.26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5.5985714285714279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3.09</v>
      </c>
      <c r="P238" t="s">
        <v>858</v>
      </c>
      <c r="Q238" t="s">
        <v>858</v>
      </c>
      <c r="R238">
        <v>5.67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4.38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6.84</v>
      </c>
      <c r="P239" t="s">
        <v>858</v>
      </c>
      <c r="Q239">
        <v>7.65</v>
      </c>
      <c r="R239">
        <v>7.76</v>
      </c>
      <c r="S239" t="s">
        <v>858</v>
      </c>
      <c r="T239" t="s">
        <v>858</v>
      </c>
      <c r="U239" t="s">
        <v>858</v>
      </c>
      <c r="V239" t="s">
        <v>858</v>
      </c>
      <c r="W239">
        <v>2.04</v>
      </c>
      <c r="X239" s="3">
        <f>COUNT(D239:W239)</f>
        <v>4</v>
      </c>
      <c r="Y239" s="2">
        <f>SUM(D239:W239)/X239</f>
        <v>6.0724999999999998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5.39</v>
      </c>
      <c r="P240">
        <v>3.8</v>
      </c>
      <c r="Q240">
        <v>7.26</v>
      </c>
      <c r="R240">
        <v>8.51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6.24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6.75</v>
      </c>
      <c r="P241">
        <v>5.57</v>
      </c>
      <c r="Q241" t="s">
        <v>858</v>
      </c>
      <c r="R241">
        <v>8.16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6.8266666666666671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4.32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7.49</v>
      </c>
      <c r="P242">
        <v>5.0599999999999996</v>
      </c>
      <c r="Q242">
        <v>4.1399999999999997</v>
      </c>
      <c r="R242">
        <v>8.0500000000000007</v>
      </c>
      <c r="S242" t="s">
        <v>858</v>
      </c>
      <c r="T242" t="s">
        <v>858</v>
      </c>
      <c r="U242">
        <v>3.36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5.4033333333333333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6.66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5.69</v>
      </c>
      <c r="P243">
        <v>6.04</v>
      </c>
      <c r="Q243" t="s">
        <v>858</v>
      </c>
      <c r="R243">
        <v>8.49</v>
      </c>
      <c r="S243">
        <v>2.34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5.8440000000000003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5.51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6.12</v>
      </c>
      <c r="P244" t="s">
        <v>858</v>
      </c>
      <c r="Q244">
        <v>6.34</v>
      </c>
      <c r="R244">
        <v>6.22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6.0474999999999994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5.31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1.45</v>
      </c>
      <c r="O245">
        <v>6.62</v>
      </c>
      <c r="P245" t="s">
        <v>858</v>
      </c>
      <c r="Q245">
        <v>5.66</v>
      </c>
      <c r="R245">
        <v>8.1999999999999993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5.4479999999999995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5.28</v>
      </c>
      <c r="O247">
        <v>4.3099999999999996</v>
      </c>
      <c r="P247">
        <v>4.57</v>
      </c>
      <c r="Q247">
        <v>5.33</v>
      </c>
      <c r="R247">
        <v>7.44</v>
      </c>
      <c r="S247" t="s">
        <v>858</v>
      </c>
      <c r="T247" t="s">
        <v>858</v>
      </c>
      <c r="U247" t="s">
        <v>858</v>
      </c>
      <c r="V247" t="s">
        <v>858</v>
      </c>
      <c r="W247">
        <v>3.44</v>
      </c>
      <c r="X247" s="3">
        <f>COUNT(D247:W247)</f>
        <v>6</v>
      </c>
      <c r="Y247" s="2">
        <f>SUM(D247:W247)/X247</f>
        <v>5.0616666666666674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3.02</v>
      </c>
      <c r="O248" t="s">
        <v>858</v>
      </c>
      <c r="P248" t="s">
        <v>858</v>
      </c>
      <c r="Q248">
        <v>6.93</v>
      </c>
      <c r="R248">
        <v>7.57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5.84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3.04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6.67</v>
      </c>
      <c r="P249">
        <v>3.4</v>
      </c>
      <c r="Q249">
        <v>5.0999999999999996</v>
      </c>
      <c r="R249">
        <v>7.99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5.24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5.37</v>
      </c>
      <c r="Q250">
        <v>6.34</v>
      </c>
      <c r="R250">
        <v>7.39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6.3666666666666671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7.16</v>
      </c>
      <c r="P251" t="s">
        <v>858</v>
      </c>
      <c r="Q251" t="s">
        <v>858</v>
      </c>
      <c r="R251">
        <v>6.89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7.0250000000000004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3.17</v>
      </c>
      <c r="O252">
        <v>5.88</v>
      </c>
      <c r="P252">
        <v>4.05</v>
      </c>
      <c r="Q252">
        <v>5.42</v>
      </c>
      <c r="R252">
        <v>6.5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5.0040000000000004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6.55</v>
      </c>
      <c r="R253">
        <v>6.41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6.48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4.3600000000000003</v>
      </c>
      <c r="F254" t="s">
        <v>858</v>
      </c>
      <c r="G254" t="s">
        <v>858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3.86</v>
      </c>
      <c r="Q254">
        <v>8.82</v>
      </c>
      <c r="R254">
        <v>7.76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4</v>
      </c>
      <c r="Y254" s="2">
        <f>SUM(D254:W254)/X254</f>
        <v>6.1999999999999993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4.82</v>
      </c>
      <c r="F255" t="s">
        <v>858</v>
      </c>
      <c r="G255" t="s">
        <v>858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4.33</v>
      </c>
      <c r="Q255">
        <v>6.55</v>
      </c>
      <c r="R255">
        <v>6.19</v>
      </c>
      <c r="S255" t="s">
        <v>858</v>
      </c>
      <c r="T255">
        <v>7.01</v>
      </c>
      <c r="U255">
        <v>3.49</v>
      </c>
      <c r="V255" t="s">
        <v>858</v>
      </c>
      <c r="W255" t="s">
        <v>858</v>
      </c>
      <c r="X255" s="3">
        <f>COUNT(D255:W255)</f>
        <v>6</v>
      </c>
      <c r="Y255" s="2">
        <f>SUM(D255:W255)/X255</f>
        <v>5.3983333333333334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5.85</v>
      </c>
      <c r="Q256">
        <v>8.02</v>
      </c>
      <c r="R256">
        <v>7.45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7.1066666666666665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7.31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7.31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2.2000000000000002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2.2000000000000002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 t="s">
        <v>858</v>
      </c>
      <c r="H259" t="s">
        <v>858</v>
      </c>
      <c r="I259">
        <v>5.65</v>
      </c>
      <c r="J259" t="s">
        <v>858</v>
      </c>
      <c r="K259">
        <v>1.9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8.4499999999999993</v>
      </c>
      <c r="R259">
        <v>6.88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4</v>
      </c>
      <c r="Y259" s="2">
        <f>SUM(D259:W259)/X259</f>
        <v>5.72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5.9</v>
      </c>
      <c r="F260" t="s">
        <v>858</v>
      </c>
      <c r="G260" t="s">
        <v>858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7.58</v>
      </c>
      <c r="R260">
        <v>5.73</v>
      </c>
      <c r="S260" t="s">
        <v>858</v>
      </c>
      <c r="T260" t="s">
        <v>858</v>
      </c>
      <c r="U260">
        <v>5.77</v>
      </c>
      <c r="V260" t="s">
        <v>858</v>
      </c>
      <c r="W260" t="s">
        <v>858</v>
      </c>
      <c r="X260" s="3">
        <f>COUNT(D260:W260)</f>
        <v>4</v>
      </c>
      <c r="Y260" s="2">
        <f>SUM(D260:W260)/X260</f>
        <v>6.2450000000000001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 t="s">
        <v>858</v>
      </c>
      <c r="H261" t="s">
        <v>858</v>
      </c>
      <c r="I261">
        <v>3.9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2.85</v>
      </c>
      <c r="P261" t="s">
        <v>858</v>
      </c>
      <c r="Q261">
        <v>6.8</v>
      </c>
      <c r="R261">
        <v>6.34</v>
      </c>
      <c r="S261" t="s">
        <v>858</v>
      </c>
      <c r="T261" t="s">
        <v>858</v>
      </c>
      <c r="U261">
        <v>3.48</v>
      </c>
      <c r="V261" t="s">
        <v>858</v>
      </c>
      <c r="W261" t="s">
        <v>858</v>
      </c>
      <c r="X261" s="3">
        <f>COUNT(D261:W261)</f>
        <v>5</v>
      </c>
      <c r="Y261" s="2">
        <f>SUM(D261:W261)/X261</f>
        <v>4.6740000000000004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3.48</v>
      </c>
      <c r="F262" t="s">
        <v>858</v>
      </c>
      <c r="G262" t="s">
        <v>858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3.52</v>
      </c>
      <c r="Q262">
        <v>8.66</v>
      </c>
      <c r="R262">
        <v>9.0500000000000007</v>
      </c>
      <c r="S262" t="s">
        <v>858</v>
      </c>
      <c r="T262" t="s">
        <v>858</v>
      </c>
      <c r="U262">
        <v>4.54</v>
      </c>
      <c r="V262" t="s">
        <v>858</v>
      </c>
      <c r="W262" t="s">
        <v>858</v>
      </c>
      <c r="X262" s="3">
        <f>COUNT(D262:W262)</f>
        <v>5</v>
      </c>
      <c r="Y262" s="2">
        <f>SUM(D262:W262)/X262</f>
        <v>5.85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 t="s">
        <v>858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4.25</v>
      </c>
      <c r="Q263">
        <v>8.2799999999999994</v>
      </c>
      <c r="R263">
        <v>8.41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3</v>
      </c>
      <c r="Y263" s="2">
        <f>SUM(D263:W263)/X263</f>
        <v>6.9799999999999995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5.26</v>
      </c>
      <c r="F264" t="s">
        <v>858</v>
      </c>
      <c r="G264" t="s">
        <v>858</v>
      </c>
      <c r="H264" t="s">
        <v>858</v>
      </c>
      <c r="I264">
        <v>2.87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8.44</v>
      </c>
      <c r="R264">
        <v>8.07</v>
      </c>
      <c r="S264" t="s">
        <v>858</v>
      </c>
      <c r="T264" t="s">
        <v>858</v>
      </c>
      <c r="U264">
        <v>4.4000000000000004</v>
      </c>
      <c r="V264" t="s">
        <v>858</v>
      </c>
      <c r="W264" t="s">
        <v>858</v>
      </c>
      <c r="X264" s="3">
        <f>COUNT(D264:W264)</f>
        <v>5</v>
      </c>
      <c r="Y264" s="2">
        <f>SUM(D264:W264)/X264</f>
        <v>5.8079999999999998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 t="s">
        <v>858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1.35</v>
      </c>
      <c r="P265" t="s">
        <v>858</v>
      </c>
      <c r="Q265" t="s">
        <v>858</v>
      </c>
      <c r="R265">
        <v>8.69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2</v>
      </c>
      <c r="Y265" s="2">
        <f>SUM(D265:W265)/X265</f>
        <v>5.0199999999999996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6.04</v>
      </c>
      <c r="F266" t="s">
        <v>858</v>
      </c>
      <c r="G266" t="s">
        <v>858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7.2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2</v>
      </c>
      <c r="Y266" s="2">
        <f>SUM(D266:W266)/X266</f>
        <v>6.62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4.9400000000000004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4.9400000000000004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3.89</v>
      </c>
      <c r="F269" t="s">
        <v>858</v>
      </c>
      <c r="G269" t="s">
        <v>858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3.43</v>
      </c>
      <c r="P269" t="s">
        <v>858</v>
      </c>
      <c r="Q269">
        <v>8.39</v>
      </c>
      <c r="R269">
        <v>7.81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4</v>
      </c>
      <c r="Y269" s="2">
        <f>SUM(D269:W269)/X269</f>
        <v>5.88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 t="s">
        <v>858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3.92</v>
      </c>
      <c r="P270" t="s">
        <v>858</v>
      </c>
      <c r="Q270">
        <v>8.48</v>
      </c>
      <c r="R270">
        <v>7.89</v>
      </c>
      <c r="S270" t="s">
        <v>858</v>
      </c>
      <c r="T270" t="s">
        <v>858</v>
      </c>
      <c r="U270">
        <v>5.6</v>
      </c>
      <c r="V270" t="s">
        <v>858</v>
      </c>
      <c r="W270" t="s">
        <v>858</v>
      </c>
      <c r="X270" s="3">
        <f>COUNT(D270:W270)</f>
        <v>4</v>
      </c>
      <c r="Y270" s="2">
        <f>SUM(D270:W270)/X270</f>
        <v>6.4725000000000001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4.54</v>
      </c>
      <c r="F272" t="s">
        <v>858</v>
      </c>
      <c r="G272" t="s">
        <v>858</v>
      </c>
      <c r="H272" t="s">
        <v>858</v>
      </c>
      <c r="I272">
        <v>3.74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6.78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3</v>
      </c>
      <c r="Y272" s="2">
        <f>SUM(D272:W272)/X272</f>
        <v>5.0200000000000005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4.7</v>
      </c>
      <c r="F273" t="s">
        <v>858</v>
      </c>
      <c r="G273" t="s">
        <v>858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7.97</v>
      </c>
      <c r="R273" t="s">
        <v>858</v>
      </c>
      <c r="S273" t="s">
        <v>858</v>
      </c>
      <c r="T273">
        <v>5.8</v>
      </c>
      <c r="U273" t="s">
        <v>858</v>
      </c>
      <c r="V273" t="s">
        <v>858</v>
      </c>
      <c r="W273" t="s">
        <v>858</v>
      </c>
      <c r="X273" s="3">
        <f>COUNT(D273:W273)</f>
        <v>3</v>
      </c>
      <c r="Y273" s="2">
        <f>SUM(D273:W273)/X273</f>
        <v>6.1566666666666663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6.27</v>
      </c>
      <c r="R274">
        <v>6.13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6.1999999999999993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5.27</v>
      </c>
      <c r="Q275">
        <v>7.78</v>
      </c>
      <c r="R275">
        <v>7.53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6.86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4.87</v>
      </c>
      <c r="F276" t="s">
        <v>858</v>
      </c>
      <c r="G276" t="s">
        <v>858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6.37</v>
      </c>
      <c r="Q276">
        <v>6.22</v>
      </c>
      <c r="R276">
        <v>6.52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4</v>
      </c>
      <c r="Y276" s="2">
        <f>SUM(D276:W276)/X276</f>
        <v>5.9950000000000001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 t="s">
        <v>858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5.39</v>
      </c>
      <c r="R279">
        <v>3.3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2</v>
      </c>
      <c r="Y279" s="2">
        <f>SUM(D279:W279)/X279</f>
        <v>4.3449999999999998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6.58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6.58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8.16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8.16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6.28</v>
      </c>
      <c r="F289" t="s">
        <v>858</v>
      </c>
      <c r="G289" t="s">
        <v>858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2.78</v>
      </c>
      <c r="Q289">
        <v>9.02</v>
      </c>
      <c r="R289">
        <v>8.59</v>
      </c>
      <c r="S289" t="s">
        <v>858</v>
      </c>
      <c r="T289" t="s">
        <v>858</v>
      </c>
      <c r="U289">
        <v>3.54</v>
      </c>
      <c r="V289" t="s">
        <v>858</v>
      </c>
      <c r="W289" t="s">
        <v>858</v>
      </c>
      <c r="X289" s="3">
        <f>COUNT(D289:W289)</f>
        <v>5</v>
      </c>
      <c r="Y289" s="2">
        <f>SUM(D289:W289)/X289</f>
        <v>6.0419999999999998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4.71</v>
      </c>
      <c r="F290" t="s">
        <v>858</v>
      </c>
      <c r="G290" t="s">
        <v>858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4.6100000000000003</v>
      </c>
      <c r="P290" t="s">
        <v>858</v>
      </c>
      <c r="Q290">
        <v>6.59</v>
      </c>
      <c r="R290">
        <v>6.67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4</v>
      </c>
      <c r="Y290" s="2">
        <f>SUM(D290:W290)/X290</f>
        <v>5.6449999999999996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5.2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3.39</v>
      </c>
      <c r="Q297">
        <v>8.86</v>
      </c>
      <c r="R297">
        <v>7.33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6.1950000000000003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4.3600000000000003</v>
      </c>
      <c r="F298" t="s">
        <v>858</v>
      </c>
      <c r="G298" t="s">
        <v>858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3.13</v>
      </c>
      <c r="Q298">
        <v>6.26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3</v>
      </c>
      <c r="Y298" s="2">
        <f>SUM(D298:W298)/X298</f>
        <v>4.583333333333333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3.92</v>
      </c>
      <c r="F299" t="s">
        <v>858</v>
      </c>
      <c r="G299" t="s">
        <v>858</v>
      </c>
      <c r="H299" t="s">
        <v>858</v>
      </c>
      <c r="I299">
        <v>4.07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6.96</v>
      </c>
      <c r="R299">
        <v>6.37</v>
      </c>
      <c r="S299" t="s">
        <v>858</v>
      </c>
      <c r="T299" t="s">
        <v>858</v>
      </c>
      <c r="U299">
        <v>6.35</v>
      </c>
      <c r="V299" t="s">
        <v>858</v>
      </c>
      <c r="W299" t="s">
        <v>858</v>
      </c>
      <c r="X299" s="3">
        <f>COUNT(D299:W299)</f>
        <v>5</v>
      </c>
      <c r="Y299" s="2">
        <f>SUM(D299:W299)/X299</f>
        <v>5.5340000000000007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6.09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5.42</v>
      </c>
      <c r="Q302">
        <v>7.4</v>
      </c>
      <c r="R302">
        <v>7.63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6.6349999999999998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6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7.81</v>
      </c>
      <c r="S303" t="s">
        <v>858</v>
      </c>
      <c r="T303" t="s">
        <v>858</v>
      </c>
      <c r="U303">
        <v>5.27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6.3599999999999994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4.67</v>
      </c>
      <c r="F304" t="s">
        <v>858</v>
      </c>
      <c r="G304" t="s">
        <v>858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5.65</v>
      </c>
      <c r="Q304">
        <v>7.86</v>
      </c>
      <c r="R304">
        <v>6.34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4</v>
      </c>
      <c r="Y304" s="2">
        <f>SUM(D304:W304)/X304</f>
        <v>6.13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8.56</v>
      </c>
      <c r="R305" t="s">
        <v>858</v>
      </c>
      <c r="S305">
        <v>2.2599999999999998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5.41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4.3899999999999997</v>
      </c>
      <c r="F306" t="s">
        <v>858</v>
      </c>
      <c r="G306" t="s">
        <v>858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7.96</v>
      </c>
      <c r="R306">
        <v>7.61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3</v>
      </c>
      <c r="Y306" s="2">
        <f>SUM(D306:W306)/X306</f>
        <v>6.6533333333333333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3.94</v>
      </c>
      <c r="F307" t="s">
        <v>858</v>
      </c>
      <c r="G307" t="s">
        <v>858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8.26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2</v>
      </c>
      <c r="Y307" s="2">
        <f>SUM(D307:W307)/X307</f>
        <v>6.1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5.31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8.39</v>
      </c>
      <c r="R308">
        <v>7.74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7.1466666666666656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3.85</v>
      </c>
      <c r="F309" t="s">
        <v>858</v>
      </c>
      <c r="G309" t="s">
        <v>858</v>
      </c>
      <c r="H309" t="s">
        <v>858</v>
      </c>
      <c r="I309">
        <v>2.99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7.33</v>
      </c>
      <c r="R309">
        <v>5.86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4</v>
      </c>
      <c r="Y309" s="2">
        <f>SUM(D309:W309)/X309</f>
        <v>5.0075000000000003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5.05</v>
      </c>
      <c r="F310" t="s">
        <v>858</v>
      </c>
      <c r="G310" t="s">
        <v>858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7.54</v>
      </c>
      <c r="R310">
        <v>7.58</v>
      </c>
      <c r="S310" t="s">
        <v>858</v>
      </c>
      <c r="T310" t="s">
        <v>858</v>
      </c>
      <c r="U310">
        <v>3.86</v>
      </c>
      <c r="V310" t="s">
        <v>858</v>
      </c>
      <c r="W310" t="s">
        <v>858</v>
      </c>
      <c r="X310" s="3">
        <f>COUNT(D310:W310)</f>
        <v>4</v>
      </c>
      <c r="Y310" s="2">
        <f>SUM(D310:W310)/X310</f>
        <v>6.0075000000000003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4.92</v>
      </c>
      <c r="F311" t="s">
        <v>858</v>
      </c>
      <c r="G311" t="s">
        <v>858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7.85</v>
      </c>
      <c r="S311" t="s">
        <v>858</v>
      </c>
      <c r="T311" t="s">
        <v>858</v>
      </c>
      <c r="U311">
        <v>5.18</v>
      </c>
      <c r="V311" t="s">
        <v>858</v>
      </c>
      <c r="W311" t="s">
        <v>858</v>
      </c>
      <c r="X311" s="3">
        <f>COUNT(D311:W311)</f>
        <v>3</v>
      </c>
      <c r="Y311" s="2">
        <f>SUM(D311:W311)/X311</f>
        <v>5.9833333333333334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7.57</v>
      </c>
      <c r="F312" t="s">
        <v>858</v>
      </c>
      <c r="G312" t="s">
        <v>858</v>
      </c>
      <c r="H312" t="s">
        <v>858</v>
      </c>
      <c r="I312">
        <v>3.16</v>
      </c>
      <c r="J312" t="s">
        <v>858</v>
      </c>
      <c r="K312">
        <v>1.51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5.46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4</v>
      </c>
      <c r="Y312" s="2">
        <f>SUM(D312:W312)/X312</f>
        <v>4.4249999999999998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5.44</v>
      </c>
      <c r="F313" t="s">
        <v>858</v>
      </c>
      <c r="G313" t="s">
        <v>858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3.59</v>
      </c>
      <c r="P313">
        <v>3.33</v>
      </c>
      <c r="Q313">
        <v>7.68</v>
      </c>
      <c r="R313">
        <v>6.77</v>
      </c>
      <c r="S313" t="s">
        <v>858</v>
      </c>
      <c r="T313">
        <v>4.49</v>
      </c>
      <c r="U313">
        <v>2.87</v>
      </c>
      <c r="V313" t="s">
        <v>858</v>
      </c>
      <c r="W313" t="s">
        <v>858</v>
      </c>
      <c r="X313" s="3">
        <f>COUNT(D313:W313)</f>
        <v>7</v>
      </c>
      <c r="Y313" s="2">
        <f>SUM(D313:W313)/X313</f>
        <v>4.8814285714285708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4.05</v>
      </c>
      <c r="F314" t="s">
        <v>858</v>
      </c>
      <c r="G314" t="s">
        <v>858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2.02</v>
      </c>
      <c r="Q314">
        <v>8.84</v>
      </c>
      <c r="R314">
        <v>8.64</v>
      </c>
      <c r="S314">
        <v>1.4</v>
      </c>
      <c r="T314" t="s">
        <v>858</v>
      </c>
      <c r="U314">
        <v>4.9000000000000004</v>
      </c>
      <c r="V314" t="s">
        <v>858</v>
      </c>
      <c r="W314" t="s">
        <v>858</v>
      </c>
      <c r="X314" s="3">
        <f>COUNT(D314:W314)</f>
        <v>6</v>
      </c>
      <c r="Y314" s="2">
        <f>SUM(D314:W314)/X314</f>
        <v>4.9750000000000005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4.62</v>
      </c>
      <c r="F315" t="s">
        <v>858</v>
      </c>
      <c r="G315" t="s">
        <v>858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3.3</v>
      </c>
      <c r="Q315">
        <v>8.99</v>
      </c>
      <c r="R315">
        <v>8.61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4</v>
      </c>
      <c r="Y315" s="2">
        <f>SUM(D315:W315)/X315</f>
        <v>6.38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 t="s">
        <v>858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5.56</v>
      </c>
      <c r="R316">
        <v>5.61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2</v>
      </c>
      <c r="Y316" s="2">
        <f>SUM(D316:W316)/X316</f>
        <v>5.585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4.22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1.75</v>
      </c>
      <c r="O318" t="s">
        <v>858</v>
      </c>
      <c r="P318">
        <v>2.96</v>
      </c>
      <c r="Q318" t="s">
        <v>858</v>
      </c>
      <c r="R318">
        <v>5.68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3.6524999999999999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3.59</v>
      </c>
      <c r="F319" t="s">
        <v>858</v>
      </c>
      <c r="G319" t="s">
        <v>858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2.69</v>
      </c>
      <c r="O319" t="s">
        <v>858</v>
      </c>
      <c r="P319">
        <v>1.98</v>
      </c>
      <c r="Q319">
        <v>7.7</v>
      </c>
      <c r="R319">
        <v>5.69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5</v>
      </c>
      <c r="Y319" s="2">
        <f>SUM(D319:W319)/X319</f>
        <v>4.33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1.82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3.61</v>
      </c>
      <c r="M321" t="s">
        <v>858</v>
      </c>
      <c r="N321">
        <v>2.82</v>
      </c>
      <c r="O321">
        <v>5.44</v>
      </c>
      <c r="P321" t="s">
        <v>858</v>
      </c>
      <c r="Q321" t="s">
        <v>858</v>
      </c>
      <c r="R321">
        <v>7.7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4.2780000000000005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4.2</v>
      </c>
      <c r="M322" t="s">
        <v>858</v>
      </c>
      <c r="N322">
        <v>4.22</v>
      </c>
      <c r="O322">
        <v>6.26</v>
      </c>
      <c r="P322" t="s">
        <v>858</v>
      </c>
      <c r="Q322" t="s">
        <v>858</v>
      </c>
      <c r="R322">
        <v>5.76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5.1099999999999994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5.3</v>
      </c>
      <c r="M323" t="s">
        <v>858</v>
      </c>
      <c r="N323">
        <v>4.3</v>
      </c>
      <c r="O323">
        <v>7.29</v>
      </c>
      <c r="P323" t="s">
        <v>858</v>
      </c>
      <c r="Q323" t="s">
        <v>858</v>
      </c>
      <c r="R323">
        <v>7.24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6.0325000000000006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5.62</v>
      </c>
      <c r="M324" t="s">
        <v>858</v>
      </c>
      <c r="N324">
        <v>3.47</v>
      </c>
      <c r="O324" t="s">
        <v>858</v>
      </c>
      <c r="P324" t="s">
        <v>858</v>
      </c>
      <c r="Q324" t="s">
        <v>858</v>
      </c>
      <c r="R324">
        <v>7.51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5.5333333333333341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2.4900000000000002</v>
      </c>
      <c r="Q325" t="s">
        <v>858</v>
      </c>
      <c r="R325">
        <v>7.84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5.165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5.72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5.72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2.94</v>
      </c>
      <c r="O327" t="s">
        <v>858</v>
      </c>
      <c r="P327">
        <v>3.51</v>
      </c>
      <c r="Q327">
        <v>8.1</v>
      </c>
      <c r="R327">
        <v>7.85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5.6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3.65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4.72</v>
      </c>
      <c r="Q328" t="s">
        <v>858</v>
      </c>
      <c r="R328">
        <v>7.42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5.2633333333333328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1.98</v>
      </c>
      <c r="O329" t="s">
        <v>858</v>
      </c>
      <c r="P329">
        <v>3.36</v>
      </c>
      <c r="Q329">
        <v>7.82</v>
      </c>
      <c r="R329">
        <v>7.29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5.1124999999999998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3.44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1.85</v>
      </c>
      <c r="O330" t="s">
        <v>858</v>
      </c>
      <c r="P330">
        <v>3.63</v>
      </c>
      <c r="Q330">
        <v>8.06</v>
      </c>
      <c r="R330">
        <v>8.17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5.0299999999999994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3.68</v>
      </c>
      <c r="O331" t="s">
        <v>858</v>
      </c>
      <c r="P331">
        <v>4.7699999999999996</v>
      </c>
      <c r="Q331">
        <v>8.89</v>
      </c>
      <c r="R331">
        <v>8.24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6.3949999999999996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5.8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4.51</v>
      </c>
      <c r="Q332">
        <v>6.53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5.6133333333333333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3.85</v>
      </c>
      <c r="O333" t="s">
        <v>858</v>
      </c>
      <c r="P333">
        <v>4.29</v>
      </c>
      <c r="Q333">
        <v>7.12</v>
      </c>
      <c r="R333">
        <v>6.43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5.4225000000000003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5.57</v>
      </c>
      <c r="Q334">
        <v>5.38</v>
      </c>
      <c r="R334">
        <v>5.27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5.4066666666666663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3.49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5.16</v>
      </c>
      <c r="P335">
        <v>5.24</v>
      </c>
      <c r="Q335">
        <v>6.73</v>
      </c>
      <c r="R335">
        <v>6.17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5.3579999999999997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3.05</v>
      </c>
      <c r="M336" t="s">
        <v>858</v>
      </c>
      <c r="N336">
        <v>4.42</v>
      </c>
      <c r="O336">
        <v>4.8099999999999996</v>
      </c>
      <c r="P336">
        <v>3.34</v>
      </c>
      <c r="Q336">
        <v>7.66</v>
      </c>
      <c r="R336">
        <v>7.77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5.1749999999999998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5.8</v>
      </c>
      <c r="O337">
        <v>5.97</v>
      </c>
      <c r="P337">
        <v>6.26</v>
      </c>
      <c r="Q337">
        <v>6.8</v>
      </c>
      <c r="R337">
        <v>7.54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6.4740000000000011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4.0599999999999996</v>
      </c>
      <c r="M338" t="s">
        <v>858</v>
      </c>
      <c r="N338">
        <v>4.59</v>
      </c>
      <c r="O338">
        <v>7.4</v>
      </c>
      <c r="P338" t="s">
        <v>858</v>
      </c>
      <c r="Q338" t="s">
        <v>858</v>
      </c>
      <c r="R338">
        <v>7.36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5.8524999999999991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4.13</v>
      </c>
      <c r="M339">
        <v>2.9</v>
      </c>
      <c r="N339">
        <v>2.27</v>
      </c>
      <c r="O339" t="s">
        <v>858</v>
      </c>
      <c r="P339" t="s">
        <v>858</v>
      </c>
      <c r="Q339" t="s">
        <v>858</v>
      </c>
      <c r="R339">
        <v>4.57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3.4674999999999998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3.65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4.49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4.07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5.55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5.55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4.4400000000000004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7.56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6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3.27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7.14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5.2050000000000001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2.4700000000000002</v>
      </c>
      <c r="M346">
        <v>2.65</v>
      </c>
      <c r="N346">
        <v>2.86</v>
      </c>
      <c r="O346" t="s">
        <v>858</v>
      </c>
      <c r="P346">
        <v>4.37</v>
      </c>
      <c r="Q346" t="s">
        <v>858</v>
      </c>
      <c r="R346">
        <v>7.46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3.9620000000000006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4.05</v>
      </c>
      <c r="O348" t="s">
        <v>858</v>
      </c>
      <c r="P348">
        <v>3.85</v>
      </c>
      <c r="Q348">
        <v>6.62</v>
      </c>
      <c r="R348">
        <v>8.5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5.7549999999999999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4.76</v>
      </c>
      <c r="Q350">
        <v>6.17</v>
      </c>
      <c r="R350">
        <v>6.52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5.8166666666666664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7.91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7.91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7.9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7.9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6.35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2.5</v>
      </c>
      <c r="S353" t="s">
        <v>858</v>
      </c>
      <c r="T353" t="s">
        <v>858</v>
      </c>
      <c r="U353" t="s">
        <v>858</v>
      </c>
      <c r="V353">
        <v>4.3499999999999996</v>
      </c>
      <c r="W353" t="s">
        <v>858</v>
      </c>
      <c r="X353" s="3">
        <f>COUNT(D353:W353)</f>
        <v>3</v>
      </c>
      <c r="Y353" s="2">
        <f>SUM(D353:W353)/X353</f>
        <v>4.3999999999999995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4.37</v>
      </c>
      <c r="P354">
        <v>3.33</v>
      </c>
      <c r="Q354">
        <v>6.04</v>
      </c>
      <c r="R354">
        <v>7.07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5.2025000000000006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6.41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6.41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6.19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6.19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3.14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1.58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2.3600000000000003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3.2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7.1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5.15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4.8899999999999997</v>
      </c>
      <c r="P375">
        <v>5.7</v>
      </c>
      <c r="Q375">
        <v>7.36</v>
      </c>
      <c r="R375">
        <v>8.31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6.5649999999999995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7.3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7.3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7.46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7.46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5.46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5.27</v>
      </c>
      <c r="S385" t="s">
        <v>858</v>
      </c>
      <c r="T385" t="s">
        <v>858</v>
      </c>
      <c r="U385" t="s">
        <v>858</v>
      </c>
      <c r="V385">
        <v>2.39</v>
      </c>
      <c r="W385" t="s">
        <v>858</v>
      </c>
      <c r="X385" s="3">
        <f>COUNT(D385:W385)</f>
        <v>3</v>
      </c>
      <c r="Y385" s="2">
        <f>SUM(D385:W385)/X385</f>
        <v>4.373333333333334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2.54</v>
      </c>
      <c r="Q386">
        <v>8.9700000000000006</v>
      </c>
      <c r="R386">
        <v>6.69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6.0666666666666673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4.3499999999999996</v>
      </c>
      <c r="O388" t="s">
        <v>858</v>
      </c>
      <c r="P388">
        <v>3.64</v>
      </c>
      <c r="Q388" t="s">
        <v>858</v>
      </c>
      <c r="R388">
        <v>8.74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5.5766666666666671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5.81</v>
      </c>
      <c r="Q389" t="s">
        <v>858</v>
      </c>
      <c r="R389">
        <v>6.92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6.3650000000000002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3.48</v>
      </c>
      <c r="M390">
        <v>4.17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3.8250000000000002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5.38</v>
      </c>
      <c r="Q392">
        <v>8.76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7.07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8.14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8.14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3.56</v>
      </c>
      <c r="O408">
        <v>5.64</v>
      </c>
      <c r="P408">
        <v>3.7</v>
      </c>
      <c r="Q408">
        <v>8.24</v>
      </c>
      <c r="R408">
        <v>8.61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5.95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2.2999999999999998</v>
      </c>
      <c r="O409">
        <v>4.58</v>
      </c>
      <c r="P409">
        <v>3.8</v>
      </c>
      <c r="Q409">
        <v>6.48</v>
      </c>
      <c r="R409">
        <v>7.47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4.9260000000000002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3.39</v>
      </c>
      <c r="Q415">
        <v>7.17</v>
      </c>
      <c r="R415">
        <v>8.11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6.2233333333333336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6.02</v>
      </c>
      <c r="M422" t="s">
        <v>858</v>
      </c>
      <c r="N422" t="s">
        <v>858</v>
      </c>
      <c r="O422">
        <v>6.44</v>
      </c>
      <c r="P422" t="s">
        <v>858</v>
      </c>
      <c r="Q422" t="s">
        <v>858</v>
      </c>
      <c r="R422">
        <v>5.51</v>
      </c>
      <c r="S422" t="s">
        <v>858</v>
      </c>
      <c r="T422" t="s">
        <v>858</v>
      </c>
      <c r="U422" t="s">
        <v>858</v>
      </c>
      <c r="V422">
        <v>4.8499999999999996</v>
      </c>
      <c r="W422" t="s">
        <v>858</v>
      </c>
      <c r="X422" s="3">
        <f>COUNT(D422:W422)</f>
        <v>4</v>
      </c>
      <c r="Y422" s="2">
        <f>SUM(D422:W422)/X422</f>
        <v>5.7050000000000001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4.75</v>
      </c>
      <c r="O425" t="s">
        <v>858</v>
      </c>
      <c r="P425" t="s">
        <v>858</v>
      </c>
      <c r="Q425" t="s">
        <v>858</v>
      </c>
      <c r="R425">
        <v>7.23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5.99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2.1800000000000002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8.1999999999999993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5.1899999999999995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4.05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4.05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3.35</v>
      </c>
      <c r="M429">
        <v>1.61</v>
      </c>
      <c r="N429">
        <v>3.85</v>
      </c>
      <c r="O429" t="s">
        <v>858</v>
      </c>
      <c r="P429" t="s">
        <v>858</v>
      </c>
      <c r="Q429" t="s">
        <v>858</v>
      </c>
      <c r="R429">
        <v>6.73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3.8850000000000002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5.81</v>
      </c>
      <c r="M430" t="s">
        <v>858</v>
      </c>
      <c r="N430">
        <v>1.97</v>
      </c>
      <c r="O430" t="s">
        <v>858</v>
      </c>
      <c r="P430" t="s">
        <v>858</v>
      </c>
      <c r="Q430" t="s">
        <v>858</v>
      </c>
      <c r="R430">
        <v>4.6900000000000004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4.1566666666666663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3.89</v>
      </c>
      <c r="M431" t="s">
        <v>858</v>
      </c>
      <c r="N431">
        <v>3.09</v>
      </c>
      <c r="O431" t="s">
        <v>858</v>
      </c>
      <c r="P431" t="s">
        <v>858</v>
      </c>
      <c r="Q431" t="s">
        <v>858</v>
      </c>
      <c r="R431">
        <v>7.45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4.8099999999999996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2.17</v>
      </c>
      <c r="O432" t="s">
        <v>858</v>
      </c>
      <c r="P432" t="s">
        <v>858</v>
      </c>
      <c r="Q432" t="s">
        <v>858</v>
      </c>
      <c r="R432">
        <v>5.39</v>
      </c>
      <c r="S432" t="s">
        <v>858</v>
      </c>
      <c r="T432" t="s">
        <v>858</v>
      </c>
      <c r="U432" t="s">
        <v>858</v>
      </c>
      <c r="V432">
        <v>3.24</v>
      </c>
      <c r="W432" t="s">
        <v>858</v>
      </c>
      <c r="X432" s="3">
        <f>COUNT(D432:W432)</f>
        <v>3</v>
      </c>
      <c r="Y432" s="2">
        <f>SUM(D432:W432)/X432</f>
        <v>3.6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3.63</v>
      </c>
      <c r="M433" t="s">
        <v>858</v>
      </c>
      <c r="N433">
        <v>1.94</v>
      </c>
      <c r="O433">
        <v>6.24</v>
      </c>
      <c r="P433" t="s">
        <v>858</v>
      </c>
      <c r="Q433" t="s">
        <v>858</v>
      </c>
      <c r="R433">
        <v>7.79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4.9000000000000004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4.9000000000000004</v>
      </c>
      <c r="M434" t="s">
        <v>858</v>
      </c>
      <c r="N434">
        <v>2.73</v>
      </c>
      <c r="O434" t="s">
        <v>858</v>
      </c>
      <c r="P434" t="s">
        <v>858</v>
      </c>
      <c r="Q434" t="s">
        <v>858</v>
      </c>
      <c r="R434">
        <v>4.18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3.936666666666667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4.96</v>
      </c>
      <c r="M435" t="s">
        <v>858</v>
      </c>
      <c r="N435">
        <v>3.47</v>
      </c>
      <c r="O435">
        <v>4.87</v>
      </c>
      <c r="P435" t="s">
        <v>858</v>
      </c>
      <c r="Q435">
        <v>6.33</v>
      </c>
      <c r="R435">
        <v>5.18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4.9620000000000006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2.13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2.13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2.4700000000000002</v>
      </c>
      <c r="O437" t="s">
        <v>858</v>
      </c>
      <c r="P437" t="s">
        <v>858</v>
      </c>
      <c r="Q437" t="s">
        <v>858</v>
      </c>
      <c r="R437">
        <v>4.5599999999999996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3.5149999999999997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3.59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6.13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4.8599999999999994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2.4300000000000002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3.9</v>
      </c>
      <c r="M439" t="s">
        <v>858</v>
      </c>
      <c r="N439">
        <v>4.4000000000000004</v>
      </c>
      <c r="O439">
        <v>5.95</v>
      </c>
      <c r="P439">
        <v>2.84</v>
      </c>
      <c r="Q439" t="s">
        <v>858</v>
      </c>
      <c r="R439">
        <v>6.11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4.2716666666666665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3.98</v>
      </c>
      <c r="M440" t="s">
        <v>858</v>
      </c>
      <c r="N440">
        <v>4.8</v>
      </c>
      <c r="O440">
        <v>4.91</v>
      </c>
      <c r="P440">
        <v>3.33</v>
      </c>
      <c r="Q440">
        <v>7.54</v>
      </c>
      <c r="R440">
        <v>7.66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5.37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2.9</v>
      </c>
      <c r="O441" t="s">
        <v>858</v>
      </c>
      <c r="P441">
        <v>3.22</v>
      </c>
      <c r="Q441" t="s">
        <v>858</v>
      </c>
      <c r="R441">
        <v>7.86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4.66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2.5</v>
      </c>
      <c r="O442" t="s">
        <v>858</v>
      </c>
      <c r="P442" t="s">
        <v>858</v>
      </c>
      <c r="Q442" t="s">
        <v>858</v>
      </c>
      <c r="R442">
        <v>7.14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4.82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2.82</v>
      </c>
      <c r="O443" t="s">
        <v>858</v>
      </c>
      <c r="P443">
        <v>5.19</v>
      </c>
      <c r="Q443">
        <v>6.72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4.91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4.93</v>
      </c>
      <c r="M444" t="s">
        <v>858</v>
      </c>
      <c r="N444">
        <v>4.29</v>
      </c>
      <c r="O444" t="s">
        <v>858</v>
      </c>
      <c r="P444" t="s">
        <v>858</v>
      </c>
      <c r="Q444" t="s">
        <v>858</v>
      </c>
      <c r="R444">
        <v>4.6500000000000004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4.6233333333333331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6.87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6.87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5.09</v>
      </c>
      <c r="M446" t="s">
        <v>858</v>
      </c>
      <c r="N446">
        <v>3.39</v>
      </c>
      <c r="O446" t="s">
        <v>858</v>
      </c>
      <c r="P446" t="s">
        <v>858</v>
      </c>
      <c r="Q446" t="s">
        <v>858</v>
      </c>
      <c r="R446">
        <v>8.26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5.580000000000001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2.97</v>
      </c>
      <c r="O447">
        <v>6.5</v>
      </c>
      <c r="P447">
        <v>4.54</v>
      </c>
      <c r="Q447" t="s">
        <v>858</v>
      </c>
      <c r="R447">
        <v>6.31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5.08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3.09</v>
      </c>
      <c r="O448">
        <v>6.96</v>
      </c>
      <c r="P448" t="s">
        <v>858</v>
      </c>
      <c r="Q448" t="s">
        <v>858</v>
      </c>
      <c r="R448">
        <v>4.72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4.9233333333333329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5.53</v>
      </c>
      <c r="N449">
        <v>4.33</v>
      </c>
      <c r="O449" t="s">
        <v>858</v>
      </c>
      <c r="P449" t="s">
        <v>858</v>
      </c>
      <c r="Q449">
        <v>7.66</v>
      </c>
      <c r="R449">
        <v>7.54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6.2649999999999997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1.37</v>
      </c>
      <c r="O450">
        <v>3.5</v>
      </c>
      <c r="P450">
        <v>4.88</v>
      </c>
      <c r="Q450">
        <v>6.99</v>
      </c>
      <c r="R450">
        <v>7.97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4.9420000000000002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6.73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5.71</v>
      </c>
      <c r="O451">
        <v>4.8499999999999996</v>
      </c>
      <c r="P451">
        <v>6.22</v>
      </c>
      <c r="Q451">
        <v>8.06</v>
      </c>
      <c r="R451">
        <v>8.17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6.623333333333334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5.42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6.61</v>
      </c>
      <c r="P452">
        <v>5.67</v>
      </c>
      <c r="Q452">
        <v>7.78</v>
      </c>
      <c r="R452">
        <v>8.26</v>
      </c>
      <c r="S452">
        <v>1.95</v>
      </c>
      <c r="T452">
        <v>4.6100000000000003</v>
      </c>
      <c r="U452">
        <v>4.92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5.6525000000000007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5.29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7.91</v>
      </c>
      <c r="P453">
        <v>4.22</v>
      </c>
      <c r="Q453">
        <v>8.57</v>
      </c>
      <c r="R453">
        <v>7.22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6.6420000000000003</v>
      </c>
    </row>
    <row r="454" spans="1:25">
      <c r="A454">
        <v>70657.001199000006</v>
      </c>
      <c r="B454">
        <v>50678.217648999998</v>
      </c>
      <c r="C454" t="s">
        <v>451</v>
      </c>
      <c r="D454">
        <v>0.53</v>
      </c>
      <c r="E454" t="s">
        <v>858</v>
      </c>
      <c r="F454" t="s">
        <v>858</v>
      </c>
      <c r="G454" t="s">
        <v>858</v>
      </c>
      <c r="H454" t="s">
        <v>858</v>
      </c>
      <c r="I454">
        <v>0.6</v>
      </c>
      <c r="J454">
        <v>1.53</v>
      </c>
      <c r="K454" t="s">
        <v>858</v>
      </c>
      <c r="L454">
        <v>3.47</v>
      </c>
      <c r="M454">
        <v>4.0599999999999996</v>
      </c>
      <c r="N454">
        <v>3.35</v>
      </c>
      <c r="O454">
        <v>4.5199999999999996</v>
      </c>
      <c r="P454">
        <v>1.04</v>
      </c>
      <c r="Q454">
        <v>6.4</v>
      </c>
      <c r="R454">
        <v>6.59</v>
      </c>
      <c r="S454" t="s">
        <v>858</v>
      </c>
      <c r="T454">
        <v>5.09</v>
      </c>
      <c r="U454" t="s">
        <v>858</v>
      </c>
      <c r="V454">
        <v>2.5499999999999998</v>
      </c>
      <c r="W454">
        <v>1.45</v>
      </c>
      <c r="X454" s="3">
        <f>COUNT(D454:W454)</f>
        <v>13</v>
      </c>
      <c r="Y454" s="2">
        <f>SUM(D454:W454)/X454</f>
        <v>3.1676923076923083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1.35</v>
      </c>
      <c r="O455">
        <v>3.23</v>
      </c>
      <c r="P455">
        <v>5.65</v>
      </c>
      <c r="Q455">
        <v>8.18</v>
      </c>
      <c r="R455">
        <v>8.65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5.4120000000000008</v>
      </c>
    </row>
    <row r="456" spans="1:25">
      <c r="A456">
        <v>74349.877642000007</v>
      </c>
      <c r="B456">
        <v>54730.738911</v>
      </c>
      <c r="C456" t="s">
        <v>453</v>
      </c>
      <c r="D456">
        <v>2.65</v>
      </c>
      <c r="E456" t="s">
        <v>858</v>
      </c>
      <c r="F456" t="s">
        <v>858</v>
      </c>
      <c r="G456" t="s">
        <v>858</v>
      </c>
      <c r="H456" t="s">
        <v>858</v>
      </c>
      <c r="I456">
        <v>2.95</v>
      </c>
      <c r="J456">
        <v>1.71</v>
      </c>
      <c r="K456" t="s">
        <v>858</v>
      </c>
      <c r="L456" t="s">
        <v>858</v>
      </c>
      <c r="M456">
        <v>2.86</v>
      </c>
      <c r="N456" t="s">
        <v>858</v>
      </c>
      <c r="O456">
        <v>4.07</v>
      </c>
      <c r="P456">
        <v>3.96</v>
      </c>
      <c r="Q456">
        <v>8.06</v>
      </c>
      <c r="R456">
        <v>7.95</v>
      </c>
      <c r="S456" t="s">
        <v>858</v>
      </c>
      <c r="T456">
        <v>5.35</v>
      </c>
      <c r="U456" t="s">
        <v>858</v>
      </c>
      <c r="V456">
        <v>4.7699999999999996</v>
      </c>
      <c r="W456">
        <v>1.31</v>
      </c>
      <c r="X456" s="3">
        <f>COUNT(D456:W456)</f>
        <v>11</v>
      </c>
      <c r="Y456" s="2">
        <f>SUM(D456:W456)/X456</f>
        <v>4.1490909090909094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4.76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4.76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3.99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5.87</v>
      </c>
      <c r="W458" t="s">
        <v>858</v>
      </c>
      <c r="X458" s="3">
        <f>COUNT(D458:W458)</f>
        <v>2</v>
      </c>
      <c r="Y458" s="2">
        <f>SUM(D458:W458)/X458</f>
        <v>4.93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4.0199999999999996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6.34</v>
      </c>
      <c r="S459" t="s">
        <v>858</v>
      </c>
      <c r="T459" t="s">
        <v>858</v>
      </c>
      <c r="U459" t="s">
        <v>858</v>
      </c>
      <c r="V459">
        <v>5.79</v>
      </c>
      <c r="W459" t="s">
        <v>858</v>
      </c>
      <c r="X459" s="3">
        <f>COUNT(D459:W459)</f>
        <v>3</v>
      </c>
      <c r="Y459" s="2">
        <f>SUM(D459:W459)/X459</f>
        <v>5.3833333333333329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5.17</v>
      </c>
      <c r="S460" t="s">
        <v>858</v>
      </c>
      <c r="T460" t="s">
        <v>858</v>
      </c>
      <c r="U460" t="s">
        <v>858</v>
      </c>
      <c r="V460">
        <v>5.42</v>
      </c>
      <c r="W460" t="s">
        <v>858</v>
      </c>
      <c r="X460" s="3">
        <f>COUNT(D460:W460)</f>
        <v>2</v>
      </c>
      <c r="Y460" s="2">
        <f>SUM(D460:W460)/X460</f>
        <v>5.2949999999999999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6.19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7.74</v>
      </c>
      <c r="S461" t="s">
        <v>858</v>
      </c>
      <c r="T461" t="s">
        <v>858</v>
      </c>
      <c r="U461" t="s">
        <v>858</v>
      </c>
      <c r="V461">
        <v>4.68</v>
      </c>
      <c r="W461" t="s">
        <v>858</v>
      </c>
      <c r="X461" s="3">
        <f>COUNT(D461:W461)</f>
        <v>3</v>
      </c>
      <c r="Y461" s="2">
        <f>SUM(D461:W461)/X461</f>
        <v>6.2033333333333331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6.51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5.35</v>
      </c>
      <c r="S462" t="s">
        <v>858</v>
      </c>
      <c r="T462" t="s">
        <v>858</v>
      </c>
      <c r="U462" t="s">
        <v>858</v>
      </c>
      <c r="V462">
        <v>2.4</v>
      </c>
      <c r="W462" t="s">
        <v>858</v>
      </c>
      <c r="X462" s="3">
        <f>COUNT(D462:W462)</f>
        <v>3</v>
      </c>
      <c r="Y462" s="2">
        <f>SUM(D462:W462)/X462</f>
        <v>4.753333333333333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5.49</v>
      </c>
      <c r="M463" t="s">
        <v>858</v>
      </c>
      <c r="N463">
        <v>4.04</v>
      </c>
      <c r="O463" t="s">
        <v>858</v>
      </c>
      <c r="P463" t="s">
        <v>858</v>
      </c>
      <c r="Q463" t="s">
        <v>858</v>
      </c>
      <c r="R463">
        <v>6.85</v>
      </c>
      <c r="S463" t="s">
        <v>858</v>
      </c>
      <c r="T463" t="s">
        <v>858</v>
      </c>
      <c r="U463" t="s">
        <v>858</v>
      </c>
      <c r="V463">
        <v>3.27</v>
      </c>
      <c r="W463" t="s">
        <v>858</v>
      </c>
      <c r="X463" s="3">
        <f>COUNT(D463:W463)</f>
        <v>4</v>
      </c>
      <c r="Y463" s="2">
        <f>SUM(D463:W463)/X463</f>
        <v>4.9125000000000005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5.72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5.08</v>
      </c>
      <c r="S464" t="s">
        <v>858</v>
      </c>
      <c r="T464" t="s">
        <v>858</v>
      </c>
      <c r="U464" t="s">
        <v>858</v>
      </c>
      <c r="V464">
        <v>5.49</v>
      </c>
      <c r="W464" t="s">
        <v>858</v>
      </c>
      <c r="X464" s="3">
        <f>COUNT(D464:W464)</f>
        <v>3</v>
      </c>
      <c r="Y464" s="2">
        <f>SUM(D464:W464)/X464</f>
        <v>5.43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4.72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5.62</v>
      </c>
      <c r="S465" t="s">
        <v>858</v>
      </c>
      <c r="T465" t="s">
        <v>858</v>
      </c>
      <c r="U465" t="s">
        <v>858</v>
      </c>
      <c r="V465">
        <v>4.6399999999999997</v>
      </c>
      <c r="W465" t="s">
        <v>858</v>
      </c>
      <c r="X465" s="3">
        <f>COUNT(D465:W465)</f>
        <v>3</v>
      </c>
      <c r="Y465" s="2">
        <f>SUM(D465:W465)/X465</f>
        <v>4.9933333333333332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 t="s">
        <v>858</v>
      </c>
      <c r="H466" t="s">
        <v>858</v>
      </c>
      <c r="I466" t="s">
        <v>858</v>
      </c>
      <c r="J466" t="s">
        <v>858</v>
      </c>
      <c r="K466" t="s">
        <v>858</v>
      </c>
      <c r="L466">
        <v>5.34</v>
      </c>
      <c r="M466" t="s">
        <v>858</v>
      </c>
      <c r="N466">
        <v>4.67</v>
      </c>
      <c r="O466" t="s">
        <v>858</v>
      </c>
      <c r="P466" t="s">
        <v>858</v>
      </c>
      <c r="Q466" t="s">
        <v>858</v>
      </c>
      <c r="R466">
        <v>6.72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3</v>
      </c>
      <c r="Y466" s="2">
        <f>SUM(D466:W466)/X466</f>
        <v>5.5766666666666671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5.01</v>
      </c>
      <c r="M467" t="s">
        <v>858</v>
      </c>
      <c r="N467">
        <v>3.35</v>
      </c>
      <c r="O467" t="s">
        <v>858</v>
      </c>
      <c r="P467" t="s">
        <v>858</v>
      </c>
      <c r="Q467" t="s">
        <v>858</v>
      </c>
      <c r="R467">
        <v>4.8499999999999996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4.4033333333333333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7.92</v>
      </c>
      <c r="P469">
        <v>5.64</v>
      </c>
      <c r="Q469">
        <v>8.68</v>
      </c>
      <c r="R469">
        <v>7.19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7.3574999999999999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2.82</v>
      </c>
      <c r="O470" t="s">
        <v>858</v>
      </c>
      <c r="P470">
        <v>3.12</v>
      </c>
      <c r="Q470" t="s">
        <v>858</v>
      </c>
      <c r="R470">
        <v>6.29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4.0766666666666671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1.83</v>
      </c>
      <c r="O471" t="s">
        <v>858</v>
      </c>
      <c r="P471">
        <v>3.01</v>
      </c>
      <c r="Q471" t="s">
        <v>858</v>
      </c>
      <c r="R471">
        <v>5.95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3.5966666666666662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 t="s">
        <v>858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3.18</v>
      </c>
      <c r="O472" t="s">
        <v>858</v>
      </c>
      <c r="P472">
        <v>2.89</v>
      </c>
      <c r="Q472">
        <v>7.75</v>
      </c>
      <c r="R472">
        <v>6.59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4</v>
      </c>
      <c r="Y472" s="2">
        <f>SUM(D472:W472)/X472</f>
        <v>5.1025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 t="s">
        <v>858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1.38</v>
      </c>
      <c r="Q473" t="s">
        <v>858</v>
      </c>
      <c r="R473">
        <v>6.58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2</v>
      </c>
      <c r="Y473" s="2">
        <f>SUM(D473:W473)/X473</f>
        <v>3.98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4.96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7.83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6.3949999999999996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5.84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5.84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7.44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7.44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4.32</v>
      </c>
      <c r="M477" t="s">
        <v>858</v>
      </c>
      <c r="N477">
        <v>3.24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3.7800000000000002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4.51</v>
      </c>
      <c r="F478" t="s">
        <v>858</v>
      </c>
      <c r="G478" t="s">
        <v>858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3.57</v>
      </c>
      <c r="P478">
        <v>5.18</v>
      </c>
      <c r="Q478">
        <v>6.89</v>
      </c>
      <c r="R478">
        <v>8.07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5</v>
      </c>
      <c r="Y478" s="2">
        <f>SUM(D478:W478)/X478</f>
        <v>5.6440000000000001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4.55</v>
      </c>
      <c r="M479" t="s">
        <v>858</v>
      </c>
      <c r="N479" t="s">
        <v>858</v>
      </c>
      <c r="O479">
        <v>6.64</v>
      </c>
      <c r="P479" t="s">
        <v>858</v>
      </c>
      <c r="Q479" t="s">
        <v>858</v>
      </c>
      <c r="R479">
        <v>7.16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6.1166666666666671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3.23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3.23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3.82</v>
      </c>
      <c r="O481">
        <v>3.89</v>
      </c>
      <c r="P481">
        <v>5.33</v>
      </c>
      <c r="Q481">
        <v>7.13</v>
      </c>
      <c r="R481">
        <v>8.09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5.6519999999999992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6.13</v>
      </c>
      <c r="M482" t="s">
        <v>858</v>
      </c>
      <c r="N482">
        <v>2.23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4.18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5.63</v>
      </c>
      <c r="O483" t="s">
        <v>858</v>
      </c>
      <c r="P483">
        <v>4.99</v>
      </c>
      <c r="Q483">
        <v>7.93</v>
      </c>
      <c r="R483">
        <v>7.21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6.44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4.5999999999999996</v>
      </c>
      <c r="F484" t="s">
        <v>858</v>
      </c>
      <c r="G484" t="s">
        <v>858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2.14</v>
      </c>
      <c r="O484" t="s">
        <v>858</v>
      </c>
      <c r="P484">
        <v>4.8</v>
      </c>
      <c r="Q484">
        <v>8.01</v>
      </c>
      <c r="R484">
        <v>7.18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5</v>
      </c>
      <c r="Y484" s="2">
        <f>SUM(D484:W484)/X484</f>
        <v>5.3459999999999992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5.56</v>
      </c>
      <c r="O485">
        <v>5.7</v>
      </c>
      <c r="P485">
        <v>4.66</v>
      </c>
      <c r="Q485">
        <v>8.2899999999999991</v>
      </c>
      <c r="R485">
        <v>7.75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6.3920000000000003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3.43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3.43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5.85</v>
      </c>
      <c r="P487" t="s">
        <v>858</v>
      </c>
      <c r="Q487">
        <v>8.74</v>
      </c>
      <c r="R487">
        <v>8.39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7.66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3.3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3.3</v>
      </c>
    </row>
    <row r="489" spans="1:25">
      <c r="A489">
        <v>4316.0144810000002</v>
      </c>
      <c r="B489">
        <v>7897.3719799999999</v>
      </c>
      <c r="C489" t="s">
        <v>486</v>
      </c>
      <c r="D489">
        <v>2.69</v>
      </c>
      <c r="E489" t="s">
        <v>858</v>
      </c>
      <c r="F489" t="s">
        <v>858</v>
      </c>
      <c r="G489" t="s">
        <v>858</v>
      </c>
      <c r="H489" t="s">
        <v>858</v>
      </c>
      <c r="I489">
        <v>2.36</v>
      </c>
      <c r="J489">
        <v>1.65</v>
      </c>
      <c r="K489" t="s">
        <v>858</v>
      </c>
      <c r="L489" t="s">
        <v>858</v>
      </c>
      <c r="M489" t="s">
        <v>858</v>
      </c>
      <c r="N489" t="s">
        <v>858</v>
      </c>
      <c r="O489">
        <v>7.2</v>
      </c>
      <c r="P489">
        <v>3.59</v>
      </c>
      <c r="Q489">
        <v>7.08</v>
      </c>
      <c r="R489">
        <v>6.16</v>
      </c>
      <c r="S489" t="s">
        <v>858</v>
      </c>
      <c r="T489">
        <v>4.12</v>
      </c>
      <c r="U489" t="s">
        <v>858</v>
      </c>
      <c r="V489">
        <v>4.05</v>
      </c>
      <c r="W489">
        <v>1.95</v>
      </c>
      <c r="X489" s="3">
        <f>COUNT(D489:W489)</f>
        <v>10</v>
      </c>
      <c r="Y489" s="2">
        <f>SUM(D489:W489)/X489</f>
        <v>4.085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5.1100000000000003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7.62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6.3650000000000002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3.91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6.77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5.34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3.49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3.49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5.0199999999999996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7.25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6.1349999999999998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5.98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5.98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1.55</v>
      </c>
      <c r="E500">
        <v>6.04</v>
      </c>
      <c r="F500">
        <v>4.03</v>
      </c>
      <c r="G500">
        <v>5.32</v>
      </c>
      <c r="H500">
        <v>5.22</v>
      </c>
      <c r="I500">
        <v>2.81</v>
      </c>
      <c r="J500">
        <v>4.13</v>
      </c>
      <c r="K500">
        <v>3.01</v>
      </c>
      <c r="L500">
        <v>4.5599999999999996</v>
      </c>
      <c r="M500">
        <v>2.27</v>
      </c>
      <c r="N500">
        <v>7.11</v>
      </c>
      <c r="O500">
        <v>7.45</v>
      </c>
      <c r="P500">
        <v>3.24</v>
      </c>
      <c r="Q500">
        <v>8.32</v>
      </c>
      <c r="R500">
        <v>7.72</v>
      </c>
      <c r="S500">
        <v>2.14</v>
      </c>
      <c r="T500">
        <v>5.74</v>
      </c>
      <c r="U500">
        <v>2.92</v>
      </c>
      <c r="V500">
        <v>2.92</v>
      </c>
      <c r="W500">
        <v>7.69</v>
      </c>
      <c r="X500" s="3">
        <f>COUNT(D500:W500)</f>
        <v>20</v>
      </c>
      <c r="Y500" s="2">
        <f>SUM(D500:W500)/X500</f>
        <v>4.7095000000000002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4.8899999999999997</v>
      </c>
      <c r="E506">
        <v>2.44</v>
      </c>
      <c r="F506">
        <v>2.91</v>
      </c>
      <c r="G506">
        <v>4.93</v>
      </c>
      <c r="H506" t="s">
        <v>858</v>
      </c>
      <c r="I506">
        <v>4.87</v>
      </c>
      <c r="J506">
        <v>4.91</v>
      </c>
      <c r="K506">
        <v>6.12</v>
      </c>
      <c r="L506">
        <v>5.88</v>
      </c>
      <c r="M506">
        <v>2.81</v>
      </c>
      <c r="N506">
        <v>5.81</v>
      </c>
      <c r="O506">
        <v>5.36</v>
      </c>
      <c r="P506" t="s">
        <v>858</v>
      </c>
      <c r="Q506">
        <v>5.61</v>
      </c>
      <c r="R506">
        <v>4.72</v>
      </c>
      <c r="S506">
        <v>4.5199999999999996</v>
      </c>
      <c r="T506">
        <v>4.99</v>
      </c>
      <c r="U506">
        <v>5.85</v>
      </c>
      <c r="V506">
        <v>6.14</v>
      </c>
      <c r="W506">
        <v>5.83</v>
      </c>
      <c r="X506" s="3">
        <f>COUNT(D506:W506)</f>
        <v>18</v>
      </c>
      <c r="Y506" s="2">
        <f>SUM(D506:W506)/X506</f>
        <v>4.921666666666666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1.37</v>
      </c>
      <c r="E509">
        <v>2.81</v>
      </c>
      <c r="F509">
        <v>2.2599999999999998</v>
      </c>
      <c r="G509">
        <v>8.0299999999999994</v>
      </c>
      <c r="H509" t="s">
        <v>858</v>
      </c>
      <c r="I509">
        <v>1.94</v>
      </c>
      <c r="J509">
        <v>4.18</v>
      </c>
      <c r="K509">
        <v>3.31</v>
      </c>
      <c r="L509">
        <v>3.46</v>
      </c>
      <c r="M509">
        <v>2.64</v>
      </c>
      <c r="N509">
        <v>8.17</v>
      </c>
      <c r="O509">
        <v>6.27</v>
      </c>
      <c r="P509">
        <v>2.61</v>
      </c>
      <c r="Q509">
        <v>9.2899999999999991</v>
      </c>
      <c r="R509">
        <v>5.19</v>
      </c>
      <c r="S509" t="s">
        <v>858</v>
      </c>
      <c r="T509">
        <v>5.03</v>
      </c>
      <c r="U509">
        <v>2.81</v>
      </c>
      <c r="V509">
        <v>2.5299999999999998</v>
      </c>
      <c r="W509">
        <v>8</v>
      </c>
      <c r="X509" s="3">
        <f>COUNT(D509:W509)</f>
        <v>18</v>
      </c>
      <c r="Y509" s="2">
        <f>SUM(D509:W509)/X509</f>
        <v>4.4388888888888882</v>
      </c>
    </row>
    <row r="510" spans="1:25">
      <c r="A510">
        <v>75124.259969999999</v>
      </c>
      <c r="B510">
        <v>42963.642668</v>
      </c>
      <c r="C510" t="s">
        <v>507</v>
      </c>
      <c r="D510">
        <v>2.93</v>
      </c>
      <c r="E510" t="s">
        <v>858</v>
      </c>
      <c r="F510" t="s">
        <v>858</v>
      </c>
      <c r="G510" t="s">
        <v>858</v>
      </c>
      <c r="H510" t="s">
        <v>858</v>
      </c>
      <c r="I510">
        <v>5.12</v>
      </c>
      <c r="J510" t="s">
        <v>858</v>
      </c>
      <c r="K510" t="s">
        <v>858</v>
      </c>
      <c r="L510" t="s">
        <v>858</v>
      </c>
      <c r="M510">
        <v>1.73</v>
      </c>
      <c r="N510" t="s">
        <v>858</v>
      </c>
      <c r="O510" t="s">
        <v>858</v>
      </c>
      <c r="P510">
        <v>4.53</v>
      </c>
      <c r="Q510">
        <v>7.55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6.19</v>
      </c>
      <c r="X510" s="3">
        <f>COUNT(D510:W510)</f>
        <v>6</v>
      </c>
      <c r="Y510" s="2">
        <f>SUM(D510:W510)/X510</f>
        <v>4.6750000000000007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3.61</v>
      </c>
      <c r="E514">
        <v>6.32</v>
      </c>
      <c r="F514">
        <v>2.68</v>
      </c>
      <c r="G514">
        <v>7.13</v>
      </c>
      <c r="H514" t="s">
        <v>858</v>
      </c>
      <c r="I514">
        <v>5.89</v>
      </c>
      <c r="J514">
        <v>5.44</v>
      </c>
      <c r="K514">
        <v>4.0599999999999996</v>
      </c>
      <c r="L514">
        <v>2.82</v>
      </c>
      <c r="M514">
        <v>1.98</v>
      </c>
      <c r="N514">
        <v>5.52</v>
      </c>
      <c r="O514">
        <v>6.44</v>
      </c>
      <c r="P514" t="s">
        <v>858</v>
      </c>
      <c r="Q514">
        <v>6.72</v>
      </c>
      <c r="R514">
        <v>6.98</v>
      </c>
      <c r="S514">
        <v>4.09</v>
      </c>
      <c r="T514">
        <v>5.71</v>
      </c>
      <c r="U514">
        <v>3.33</v>
      </c>
      <c r="V514">
        <v>2.81</v>
      </c>
      <c r="W514">
        <v>7.84</v>
      </c>
      <c r="X514" s="3">
        <f>COUNT(D514:W514)</f>
        <v>18</v>
      </c>
      <c r="Y514" s="2">
        <f>SUM(D514:W514)/X514</f>
        <v>4.9649999999999999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2.48</v>
      </c>
      <c r="E517">
        <v>6.79</v>
      </c>
      <c r="F517">
        <v>3.47</v>
      </c>
      <c r="G517">
        <v>4.8499999999999996</v>
      </c>
      <c r="H517">
        <v>6.28</v>
      </c>
      <c r="I517" t="s">
        <v>858</v>
      </c>
      <c r="J517">
        <v>3.32</v>
      </c>
      <c r="K517">
        <v>4.97</v>
      </c>
      <c r="L517">
        <v>4.72</v>
      </c>
      <c r="M517">
        <v>2.0699999999999998</v>
      </c>
      <c r="N517">
        <v>7.3</v>
      </c>
      <c r="O517">
        <v>6.1</v>
      </c>
      <c r="P517">
        <v>3.55</v>
      </c>
      <c r="Q517">
        <v>8.0500000000000007</v>
      </c>
      <c r="R517">
        <v>8.76</v>
      </c>
      <c r="S517">
        <v>2.44</v>
      </c>
      <c r="T517">
        <v>7.36</v>
      </c>
      <c r="U517">
        <v>3.65</v>
      </c>
      <c r="V517">
        <v>4.0999999999999996</v>
      </c>
      <c r="W517">
        <v>7.03</v>
      </c>
      <c r="X517" s="3">
        <f>COUNT(D517:W517)</f>
        <v>19</v>
      </c>
      <c r="Y517" s="2">
        <f>SUM(D517:W517)/X517</f>
        <v>5.1205263157894736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2.17</v>
      </c>
      <c r="E520" t="s">
        <v>858</v>
      </c>
      <c r="F520" t="s">
        <v>858</v>
      </c>
      <c r="G520" t="s">
        <v>858</v>
      </c>
      <c r="H520" t="s">
        <v>858</v>
      </c>
      <c r="I520">
        <v>2.65</v>
      </c>
      <c r="J520">
        <v>1.86</v>
      </c>
      <c r="K520" t="s">
        <v>858</v>
      </c>
      <c r="L520" t="s">
        <v>858</v>
      </c>
      <c r="M520">
        <v>4.32</v>
      </c>
      <c r="N520" t="s">
        <v>858</v>
      </c>
      <c r="O520">
        <v>6.24</v>
      </c>
      <c r="P520">
        <v>3.44</v>
      </c>
      <c r="Q520">
        <v>7.73</v>
      </c>
      <c r="R520">
        <v>7.01</v>
      </c>
      <c r="S520" t="s">
        <v>858</v>
      </c>
      <c r="T520">
        <v>5.75</v>
      </c>
      <c r="U520" t="s">
        <v>858</v>
      </c>
      <c r="V520">
        <v>4.55</v>
      </c>
      <c r="W520">
        <v>1.3</v>
      </c>
      <c r="X520" s="3">
        <f>COUNT(D520:W520)</f>
        <v>11</v>
      </c>
      <c r="Y520" s="2">
        <f>SUM(D520:W520)/X520</f>
        <v>4.2745454545454544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0.87</v>
      </c>
      <c r="E523" t="s">
        <v>858</v>
      </c>
      <c r="F523" t="s">
        <v>858</v>
      </c>
      <c r="G523" t="s">
        <v>858</v>
      </c>
      <c r="H523" t="s">
        <v>858</v>
      </c>
      <c r="I523">
        <v>2.0499999999999998</v>
      </c>
      <c r="J523">
        <v>2.96</v>
      </c>
      <c r="K523" t="s">
        <v>858</v>
      </c>
      <c r="L523" t="s">
        <v>858</v>
      </c>
      <c r="M523">
        <v>3.52</v>
      </c>
      <c r="N523" t="s">
        <v>858</v>
      </c>
      <c r="O523">
        <v>7.83</v>
      </c>
      <c r="P523">
        <v>4.24</v>
      </c>
      <c r="Q523">
        <v>7.57</v>
      </c>
      <c r="R523" t="s">
        <v>858</v>
      </c>
      <c r="S523" t="s">
        <v>858</v>
      </c>
      <c r="T523">
        <v>4.96</v>
      </c>
      <c r="U523" t="s">
        <v>858</v>
      </c>
      <c r="V523">
        <v>3.22</v>
      </c>
      <c r="W523">
        <v>2.74</v>
      </c>
      <c r="X523" s="3">
        <f>COUNT(D523:W523)</f>
        <v>10</v>
      </c>
      <c r="Y523" s="2">
        <f>SUM(D523:W523)/X523</f>
        <v>3.996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2.89</v>
      </c>
      <c r="E525" t="s">
        <v>858</v>
      </c>
      <c r="F525" t="s">
        <v>858</v>
      </c>
      <c r="G525" t="s">
        <v>858</v>
      </c>
      <c r="H525" t="s">
        <v>858</v>
      </c>
      <c r="I525">
        <v>3.84</v>
      </c>
      <c r="J525">
        <v>4.46</v>
      </c>
      <c r="K525" t="s">
        <v>858</v>
      </c>
      <c r="L525" t="s">
        <v>858</v>
      </c>
      <c r="M525">
        <v>2.8</v>
      </c>
      <c r="N525" t="s">
        <v>858</v>
      </c>
      <c r="O525">
        <v>5.51</v>
      </c>
      <c r="P525">
        <v>4.49</v>
      </c>
      <c r="Q525">
        <v>7.16</v>
      </c>
      <c r="R525">
        <v>5.1100000000000003</v>
      </c>
      <c r="S525" t="s">
        <v>858</v>
      </c>
      <c r="T525">
        <v>2.9</v>
      </c>
      <c r="U525" t="s">
        <v>858</v>
      </c>
      <c r="V525">
        <v>3.71</v>
      </c>
      <c r="W525">
        <v>1.32</v>
      </c>
      <c r="X525" s="3">
        <f>COUNT(D525:W525)</f>
        <v>11</v>
      </c>
      <c r="Y525" s="2">
        <f>SUM(D525:W525)/X525</f>
        <v>4.0172727272727276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2.75</v>
      </c>
      <c r="N526" t="s">
        <v>858</v>
      </c>
      <c r="O526" t="s">
        <v>858</v>
      </c>
      <c r="P526" t="s">
        <v>858</v>
      </c>
      <c r="Q526">
        <v>6.87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4.8100000000000005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3.54</v>
      </c>
      <c r="F527">
        <v>4.1399999999999997</v>
      </c>
      <c r="G527">
        <v>5.27</v>
      </c>
      <c r="H527">
        <v>4.0199999999999996</v>
      </c>
      <c r="I527" t="s">
        <v>858</v>
      </c>
      <c r="J527">
        <v>4.71</v>
      </c>
      <c r="K527">
        <v>3.91</v>
      </c>
      <c r="L527">
        <v>3.94</v>
      </c>
      <c r="M527">
        <v>2.93</v>
      </c>
      <c r="N527">
        <v>5.15</v>
      </c>
      <c r="O527">
        <v>8.18</v>
      </c>
      <c r="P527" t="s">
        <v>858</v>
      </c>
      <c r="Q527">
        <v>7.52</v>
      </c>
      <c r="R527">
        <v>7.32</v>
      </c>
      <c r="S527">
        <v>3.18</v>
      </c>
      <c r="T527">
        <v>6.67</v>
      </c>
      <c r="U527">
        <v>3.76</v>
      </c>
      <c r="V527">
        <v>3.62</v>
      </c>
      <c r="W527" t="s">
        <v>858</v>
      </c>
      <c r="X527" s="3">
        <f>COUNT(D527:W527)</f>
        <v>16</v>
      </c>
      <c r="Y527" s="2">
        <f>SUM(D527:W527)/X527</f>
        <v>4.8662500000000009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1.46</v>
      </c>
      <c r="E530">
        <v>5.0999999999999996</v>
      </c>
      <c r="F530">
        <v>3.37</v>
      </c>
      <c r="G530">
        <v>7.62</v>
      </c>
      <c r="H530">
        <v>5.69</v>
      </c>
      <c r="I530">
        <v>3.76</v>
      </c>
      <c r="J530">
        <v>4.9400000000000004</v>
      </c>
      <c r="K530">
        <v>5.14</v>
      </c>
      <c r="L530">
        <v>5.64</v>
      </c>
      <c r="M530">
        <v>3.58</v>
      </c>
      <c r="N530">
        <v>4.8</v>
      </c>
      <c r="O530">
        <v>5.61</v>
      </c>
      <c r="P530">
        <v>3.61</v>
      </c>
      <c r="Q530">
        <v>3.65</v>
      </c>
      <c r="R530">
        <v>7.58</v>
      </c>
      <c r="S530">
        <v>5.17</v>
      </c>
      <c r="T530">
        <v>4.87</v>
      </c>
      <c r="U530">
        <v>3.05</v>
      </c>
      <c r="V530">
        <v>3.29</v>
      </c>
      <c r="W530">
        <v>7.2</v>
      </c>
      <c r="X530" s="3">
        <f>COUNT(D530:W530)</f>
        <v>20</v>
      </c>
      <c r="Y530" s="2">
        <f>SUM(D530:W530)/X530</f>
        <v>4.7565000000000008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3.5</v>
      </c>
      <c r="N531" t="s">
        <v>858</v>
      </c>
      <c r="O531" t="s">
        <v>858</v>
      </c>
      <c r="P531" t="s">
        <v>858</v>
      </c>
      <c r="Q531">
        <v>7.84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5.67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7.51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7.51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7.51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7.51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2.0499999999999998</v>
      </c>
      <c r="E537">
        <v>4.04</v>
      </c>
      <c r="F537">
        <v>4.24</v>
      </c>
      <c r="G537">
        <v>6.87</v>
      </c>
      <c r="H537">
        <v>5.0999999999999996</v>
      </c>
      <c r="I537">
        <v>6.66</v>
      </c>
      <c r="J537">
        <v>3.29</v>
      </c>
      <c r="K537">
        <v>5.5</v>
      </c>
      <c r="L537">
        <v>3.04</v>
      </c>
      <c r="M537">
        <v>2.41</v>
      </c>
      <c r="N537">
        <v>6.97</v>
      </c>
      <c r="O537">
        <v>6.41</v>
      </c>
      <c r="P537">
        <v>3.31</v>
      </c>
      <c r="Q537">
        <v>7.57</v>
      </c>
      <c r="R537">
        <v>5.93</v>
      </c>
      <c r="S537">
        <v>1.99</v>
      </c>
      <c r="T537">
        <v>3.56</v>
      </c>
      <c r="U537">
        <v>2.95</v>
      </c>
      <c r="V537">
        <v>3.33</v>
      </c>
      <c r="W537">
        <v>6.69</v>
      </c>
      <c r="X537" s="3">
        <f>COUNT(D537:W537)</f>
        <v>20</v>
      </c>
      <c r="Y537" s="2">
        <f>SUM(D537:W537)/X537</f>
        <v>4.5955000000000004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>
        <v>7.15</v>
      </c>
      <c r="H541">
        <v>3.67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6.97</v>
      </c>
      <c r="O541" t="s">
        <v>858</v>
      </c>
      <c r="P541" t="s">
        <v>858</v>
      </c>
      <c r="Q541" t="s">
        <v>858</v>
      </c>
      <c r="R541" t="s">
        <v>858</v>
      </c>
      <c r="S541">
        <v>6.38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4</v>
      </c>
      <c r="Y541" s="2">
        <f>SUM(D541:W541)/X541</f>
        <v>6.0424999999999995</v>
      </c>
    </row>
    <row r="542" spans="1:25">
      <c r="A542">
        <v>140092.79003</v>
      </c>
      <c r="B542">
        <v>80036.636513000005</v>
      </c>
      <c r="C542" t="s">
        <v>539</v>
      </c>
      <c r="D542">
        <v>2.85</v>
      </c>
      <c r="E542" t="s">
        <v>858</v>
      </c>
      <c r="F542" t="s">
        <v>858</v>
      </c>
      <c r="G542" t="s">
        <v>858</v>
      </c>
      <c r="H542" t="s">
        <v>858</v>
      </c>
      <c r="I542">
        <v>4.17</v>
      </c>
      <c r="J542">
        <v>1.62</v>
      </c>
      <c r="K542" t="s">
        <v>858</v>
      </c>
      <c r="L542" t="s">
        <v>858</v>
      </c>
      <c r="M542">
        <v>3.9</v>
      </c>
      <c r="N542" t="s">
        <v>858</v>
      </c>
      <c r="O542">
        <v>4.8499999999999996</v>
      </c>
      <c r="P542">
        <v>2.76</v>
      </c>
      <c r="Q542">
        <v>5.71</v>
      </c>
      <c r="R542" t="s">
        <v>858</v>
      </c>
      <c r="S542" t="s">
        <v>858</v>
      </c>
      <c r="T542">
        <v>3.96</v>
      </c>
      <c r="U542">
        <v>2.38</v>
      </c>
      <c r="V542">
        <v>4.08</v>
      </c>
      <c r="W542">
        <v>1.66</v>
      </c>
      <c r="X542" s="3">
        <f>COUNT(D542:W542)</f>
        <v>11</v>
      </c>
      <c r="Y542" s="2">
        <f>SUM(D542:W542)/X542</f>
        <v>3.4490909090909088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2.77</v>
      </c>
      <c r="F543">
        <v>6.48</v>
      </c>
      <c r="G543" t="s">
        <v>858</v>
      </c>
      <c r="H543" t="s">
        <v>858</v>
      </c>
      <c r="I543" t="s">
        <v>858</v>
      </c>
      <c r="J543" t="s">
        <v>858</v>
      </c>
      <c r="K543">
        <v>6.16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5.92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5.3324999999999996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3.04</v>
      </c>
      <c r="E551">
        <v>3.74</v>
      </c>
      <c r="F551">
        <v>7.73</v>
      </c>
      <c r="G551">
        <v>7.84</v>
      </c>
      <c r="H551" t="s">
        <v>858</v>
      </c>
      <c r="I551">
        <v>4.9000000000000004</v>
      </c>
      <c r="J551">
        <v>5.8</v>
      </c>
      <c r="K551">
        <v>6.82</v>
      </c>
      <c r="L551">
        <v>3.85</v>
      </c>
      <c r="M551">
        <v>2.1</v>
      </c>
      <c r="N551">
        <v>6.62</v>
      </c>
      <c r="O551">
        <v>7.69</v>
      </c>
      <c r="P551">
        <v>4.2</v>
      </c>
      <c r="Q551">
        <v>7.09</v>
      </c>
      <c r="R551">
        <v>3.57</v>
      </c>
      <c r="S551">
        <v>3.8</v>
      </c>
      <c r="T551">
        <v>6.4</v>
      </c>
      <c r="U551">
        <v>3.45</v>
      </c>
      <c r="V551">
        <v>2.41</v>
      </c>
      <c r="W551">
        <v>5.86</v>
      </c>
      <c r="X551" s="3">
        <f>COUNT(D551:W551)</f>
        <v>19</v>
      </c>
      <c r="Y551" s="2">
        <f>SUM(D551:W551)/X551</f>
        <v>5.1005263157894731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2.63</v>
      </c>
      <c r="E553">
        <v>2.74</v>
      </c>
      <c r="F553">
        <v>6.51</v>
      </c>
      <c r="G553">
        <v>4.87</v>
      </c>
      <c r="H553">
        <v>4.17</v>
      </c>
      <c r="I553">
        <v>4.4400000000000004</v>
      </c>
      <c r="J553">
        <v>3.29</v>
      </c>
      <c r="K553">
        <v>2.12</v>
      </c>
      <c r="L553">
        <v>2.89</v>
      </c>
      <c r="M553">
        <v>2.17</v>
      </c>
      <c r="N553">
        <v>5.52</v>
      </c>
      <c r="O553">
        <v>4.9400000000000004</v>
      </c>
      <c r="P553">
        <v>5.61</v>
      </c>
      <c r="Q553">
        <v>5.42</v>
      </c>
      <c r="R553">
        <v>7.32</v>
      </c>
      <c r="S553">
        <v>3.38</v>
      </c>
      <c r="T553">
        <v>3.06</v>
      </c>
      <c r="U553">
        <v>2.54</v>
      </c>
      <c r="V553">
        <v>2.56</v>
      </c>
      <c r="W553">
        <v>6.67</v>
      </c>
      <c r="X553" s="3">
        <f>COUNT(D553:W553)</f>
        <v>20</v>
      </c>
      <c r="Y553" s="2">
        <f>SUM(D553:W553)/X553</f>
        <v>4.142500000000001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1.98</v>
      </c>
      <c r="E555">
        <v>3.06</v>
      </c>
      <c r="F555">
        <v>3.69</v>
      </c>
      <c r="G555">
        <v>6.47</v>
      </c>
      <c r="H555" t="s">
        <v>858</v>
      </c>
      <c r="I555">
        <v>2.4300000000000002</v>
      </c>
      <c r="J555">
        <v>3.13</v>
      </c>
      <c r="K555">
        <v>2.5499999999999998</v>
      </c>
      <c r="L555">
        <v>2.29</v>
      </c>
      <c r="M555">
        <v>2.12</v>
      </c>
      <c r="N555">
        <v>7</v>
      </c>
      <c r="O555">
        <v>1.53</v>
      </c>
      <c r="P555">
        <v>4.1100000000000003</v>
      </c>
      <c r="Q555">
        <v>4.25</v>
      </c>
      <c r="R555">
        <v>7.19</v>
      </c>
      <c r="S555">
        <v>4.26</v>
      </c>
      <c r="T555">
        <v>6.14</v>
      </c>
      <c r="U555">
        <v>3.25</v>
      </c>
      <c r="V555">
        <v>2.8</v>
      </c>
      <c r="W555">
        <v>7.3</v>
      </c>
      <c r="X555" s="3">
        <f>COUNT(D555:W555)</f>
        <v>19</v>
      </c>
      <c r="Y555" s="2">
        <f>SUM(D555:W555)/X555</f>
        <v>3.9763157894736834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4.3899999999999997</v>
      </c>
      <c r="E577">
        <v>7.46</v>
      </c>
      <c r="F577">
        <v>5.0199999999999996</v>
      </c>
      <c r="G577">
        <v>6.43</v>
      </c>
      <c r="H577" t="s">
        <v>858</v>
      </c>
      <c r="I577">
        <v>5.85</v>
      </c>
      <c r="J577">
        <v>5.53</v>
      </c>
      <c r="K577">
        <v>4.63</v>
      </c>
      <c r="L577">
        <v>4.03</v>
      </c>
      <c r="M577">
        <v>2.2200000000000002</v>
      </c>
      <c r="N577">
        <v>5.56</v>
      </c>
      <c r="O577">
        <v>6.63</v>
      </c>
      <c r="P577">
        <v>5.91</v>
      </c>
      <c r="Q577">
        <v>6.63</v>
      </c>
      <c r="R577">
        <v>5.43</v>
      </c>
      <c r="S577">
        <v>4.6500000000000004</v>
      </c>
      <c r="T577">
        <v>6.99</v>
      </c>
      <c r="U577">
        <v>2.66</v>
      </c>
      <c r="V577">
        <v>2.06</v>
      </c>
      <c r="W577">
        <v>5.56</v>
      </c>
      <c r="X577" s="3">
        <f>COUNT(D577:W577)</f>
        <v>19</v>
      </c>
      <c r="Y577" s="2">
        <f>SUM(D577:W577)/X577</f>
        <v>5.1389473684210527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2.2599999999999998</v>
      </c>
      <c r="E581" t="s">
        <v>858</v>
      </c>
      <c r="F581" t="s">
        <v>858</v>
      </c>
      <c r="G581" t="s">
        <v>858</v>
      </c>
      <c r="H581" t="s">
        <v>858</v>
      </c>
      <c r="I581" t="s">
        <v>858</v>
      </c>
      <c r="J581">
        <v>2.59</v>
      </c>
      <c r="K581" t="s">
        <v>858</v>
      </c>
      <c r="L581" t="s">
        <v>858</v>
      </c>
      <c r="M581">
        <v>3.19</v>
      </c>
      <c r="N581" t="s">
        <v>858</v>
      </c>
      <c r="O581">
        <v>7.71</v>
      </c>
      <c r="P581">
        <v>5.43</v>
      </c>
      <c r="Q581">
        <v>3.6</v>
      </c>
      <c r="R581">
        <v>7.23</v>
      </c>
      <c r="S581" t="s">
        <v>858</v>
      </c>
      <c r="T581">
        <v>8.32</v>
      </c>
      <c r="U581" t="s">
        <v>858</v>
      </c>
      <c r="V581">
        <v>4.46</v>
      </c>
      <c r="W581">
        <v>4.1900000000000004</v>
      </c>
      <c r="X581" s="3">
        <f>COUNT(D581:W581)</f>
        <v>10</v>
      </c>
      <c r="Y581" s="2">
        <f>SUM(D581:W581)/X581</f>
        <v>4.8980000000000006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>
        <v>4.8</v>
      </c>
      <c r="H585">
        <v>4.54</v>
      </c>
      <c r="I585" t="s">
        <v>858</v>
      </c>
      <c r="J585" t="s">
        <v>858</v>
      </c>
      <c r="K585" t="s">
        <v>858</v>
      </c>
      <c r="L585" t="s">
        <v>858</v>
      </c>
      <c r="M585">
        <v>2.04</v>
      </c>
      <c r="N585">
        <v>6.99</v>
      </c>
      <c r="O585">
        <v>6.03</v>
      </c>
      <c r="P585" t="s">
        <v>858</v>
      </c>
      <c r="Q585">
        <v>7.96</v>
      </c>
      <c r="R585" t="s">
        <v>858</v>
      </c>
      <c r="S585">
        <v>3.35</v>
      </c>
      <c r="T585">
        <v>5.77</v>
      </c>
      <c r="U585" t="s">
        <v>858</v>
      </c>
      <c r="V585">
        <v>3.24</v>
      </c>
      <c r="W585">
        <v>5.46</v>
      </c>
      <c r="X585" s="3">
        <f>COUNT(D585:W585)</f>
        <v>10</v>
      </c>
      <c r="Y585" s="2">
        <f>SUM(D585:W585)/X585</f>
        <v>5.0180000000000007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1.98</v>
      </c>
      <c r="E588" t="s">
        <v>858</v>
      </c>
      <c r="F588" t="s">
        <v>858</v>
      </c>
      <c r="G588" t="s">
        <v>858</v>
      </c>
      <c r="H588" t="s">
        <v>858</v>
      </c>
      <c r="I588">
        <v>3.26</v>
      </c>
      <c r="J588">
        <v>1.55</v>
      </c>
      <c r="K588" t="s">
        <v>858</v>
      </c>
      <c r="L588" t="s">
        <v>858</v>
      </c>
      <c r="M588">
        <v>3.03</v>
      </c>
      <c r="N588" t="s">
        <v>858</v>
      </c>
      <c r="O588">
        <v>7.79</v>
      </c>
      <c r="P588">
        <v>4.4000000000000004</v>
      </c>
      <c r="Q588">
        <v>7.4</v>
      </c>
      <c r="R588">
        <v>6.76</v>
      </c>
      <c r="S588" t="s">
        <v>858</v>
      </c>
      <c r="T588">
        <v>6.62</v>
      </c>
      <c r="U588" t="s">
        <v>858</v>
      </c>
      <c r="V588">
        <v>3.8</v>
      </c>
      <c r="W588">
        <v>4.93</v>
      </c>
      <c r="X588" s="3">
        <f>COUNT(D588:W588)</f>
        <v>11</v>
      </c>
      <c r="Y588" s="2">
        <f>SUM(D588:W588)/X588</f>
        <v>4.6836363636363627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1.51</v>
      </c>
      <c r="N589" t="s">
        <v>858</v>
      </c>
      <c r="O589" t="s">
        <v>858</v>
      </c>
      <c r="P589" t="s">
        <v>858</v>
      </c>
      <c r="Q589">
        <v>8.35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4.93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3.51</v>
      </c>
      <c r="E591">
        <v>4.1399999999999997</v>
      </c>
      <c r="F591">
        <v>6.72</v>
      </c>
      <c r="G591">
        <v>5.81</v>
      </c>
      <c r="H591" t="s">
        <v>858</v>
      </c>
      <c r="I591">
        <v>4.5999999999999996</v>
      </c>
      <c r="J591">
        <v>6.21</v>
      </c>
      <c r="K591">
        <v>5.26</v>
      </c>
      <c r="L591">
        <v>4.25</v>
      </c>
      <c r="M591">
        <v>2.54</v>
      </c>
      <c r="N591">
        <v>6.81</v>
      </c>
      <c r="O591">
        <v>7.98</v>
      </c>
      <c r="P591">
        <v>2.4500000000000002</v>
      </c>
      <c r="Q591">
        <v>6.95</v>
      </c>
      <c r="R591">
        <v>6.77</v>
      </c>
      <c r="S591">
        <v>3.63</v>
      </c>
      <c r="T591">
        <v>5.01</v>
      </c>
      <c r="U591">
        <v>2.82</v>
      </c>
      <c r="V591">
        <v>2.31</v>
      </c>
      <c r="W591">
        <v>5.54</v>
      </c>
      <c r="X591" s="3">
        <f>COUNT(D591:W591)</f>
        <v>19</v>
      </c>
      <c r="Y591" s="2">
        <f>SUM(D591:W591)/X591</f>
        <v>4.9110526315789471</v>
      </c>
    </row>
    <row r="592" spans="1:25">
      <c r="A592">
        <v>146894.95285599999</v>
      </c>
      <c r="B592">
        <v>121191.93618999999</v>
      </c>
      <c r="C592" t="s">
        <v>589</v>
      </c>
      <c r="D592">
        <v>2.82</v>
      </c>
      <c r="E592" t="s">
        <v>858</v>
      </c>
      <c r="F592" t="s">
        <v>858</v>
      </c>
      <c r="G592" t="s">
        <v>858</v>
      </c>
      <c r="H592" t="s">
        <v>858</v>
      </c>
      <c r="I592">
        <v>5.85</v>
      </c>
      <c r="J592">
        <v>2.09</v>
      </c>
      <c r="K592" t="s">
        <v>858</v>
      </c>
      <c r="L592" t="s">
        <v>858</v>
      </c>
      <c r="M592">
        <v>3.51</v>
      </c>
      <c r="N592" t="s">
        <v>858</v>
      </c>
      <c r="O592" t="s">
        <v>858</v>
      </c>
      <c r="P592">
        <v>1.72</v>
      </c>
      <c r="Q592">
        <v>8.26</v>
      </c>
      <c r="R592">
        <v>7.38</v>
      </c>
      <c r="S592" t="s">
        <v>858</v>
      </c>
      <c r="T592">
        <v>3.85</v>
      </c>
      <c r="U592" t="s">
        <v>858</v>
      </c>
      <c r="V592">
        <v>2.96</v>
      </c>
      <c r="W592">
        <v>1.4</v>
      </c>
      <c r="X592" s="3">
        <f>COUNT(D592:W592)</f>
        <v>10</v>
      </c>
      <c r="Y592" s="2">
        <f>SUM(D592:W592)/X592</f>
        <v>3.9839999999999995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2.82</v>
      </c>
      <c r="N595" t="s">
        <v>858</v>
      </c>
      <c r="O595" t="s">
        <v>858</v>
      </c>
      <c r="P595" t="s">
        <v>858</v>
      </c>
      <c r="Q595">
        <v>8.59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5.7050000000000001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6.26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6.26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6.25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6.25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1.72</v>
      </c>
      <c r="E605" t="s">
        <v>858</v>
      </c>
      <c r="F605" t="s">
        <v>858</v>
      </c>
      <c r="G605" t="s">
        <v>858</v>
      </c>
      <c r="H605" t="s">
        <v>858</v>
      </c>
      <c r="I605">
        <v>2.37</v>
      </c>
      <c r="J605" t="s">
        <v>858</v>
      </c>
      <c r="K605" t="s">
        <v>858</v>
      </c>
      <c r="L605" t="s">
        <v>858</v>
      </c>
      <c r="M605">
        <v>4.25</v>
      </c>
      <c r="N605" t="s">
        <v>858</v>
      </c>
      <c r="O605">
        <v>6.5</v>
      </c>
      <c r="P605">
        <v>2.2000000000000002</v>
      </c>
      <c r="Q605">
        <v>8.07</v>
      </c>
      <c r="R605">
        <v>7.2</v>
      </c>
      <c r="S605" t="s">
        <v>858</v>
      </c>
      <c r="T605">
        <v>7</v>
      </c>
      <c r="U605" t="s">
        <v>858</v>
      </c>
      <c r="V605">
        <v>3.88</v>
      </c>
      <c r="W605">
        <v>1.18</v>
      </c>
      <c r="X605" s="3">
        <f>COUNT(D605:W605)</f>
        <v>10</v>
      </c>
      <c r="Y605" s="2">
        <f>SUM(D605:W605)/X605</f>
        <v>4.4370000000000003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 t="s">
        <v>858</v>
      </c>
      <c r="H609" t="s">
        <v>858</v>
      </c>
      <c r="I609" t="s">
        <v>858</v>
      </c>
      <c r="J609">
        <v>1.78</v>
      </c>
      <c r="K609" t="s">
        <v>858</v>
      </c>
      <c r="L609" t="s">
        <v>858</v>
      </c>
      <c r="M609">
        <v>6.13</v>
      </c>
      <c r="N609" t="s">
        <v>858</v>
      </c>
      <c r="O609">
        <v>6.9</v>
      </c>
      <c r="P609">
        <v>5.22</v>
      </c>
      <c r="Q609">
        <v>8.2200000000000006</v>
      </c>
      <c r="R609">
        <v>7.67</v>
      </c>
      <c r="S609" t="s">
        <v>858</v>
      </c>
      <c r="T609">
        <v>6.03</v>
      </c>
      <c r="U609" t="s">
        <v>858</v>
      </c>
      <c r="V609">
        <v>6.74</v>
      </c>
      <c r="W609">
        <v>2.19</v>
      </c>
      <c r="X609" s="3">
        <f>COUNT(D609:W609)</f>
        <v>9</v>
      </c>
      <c r="Y609" s="2">
        <f>SUM(D609:W609)/X609</f>
        <v>5.6533333333333333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3.07</v>
      </c>
      <c r="E622">
        <v>5</v>
      </c>
      <c r="F622">
        <v>2.5099999999999998</v>
      </c>
      <c r="G622">
        <v>6.04</v>
      </c>
      <c r="H622">
        <v>6.05</v>
      </c>
      <c r="I622">
        <v>4</v>
      </c>
      <c r="J622">
        <v>4.76</v>
      </c>
      <c r="K622">
        <v>1.54</v>
      </c>
      <c r="L622">
        <v>5.76</v>
      </c>
      <c r="M622">
        <v>2.25</v>
      </c>
      <c r="N622">
        <v>2.96</v>
      </c>
      <c r="O622">
        <v>2.0699999999999998</v>
      </c>
      <c r="P622">
        <v>3.97</v>
      </c>
      <c r="Q622">
        <v>8.06</v>
      </c>
      <c r="R622">
        <v>4.88</v>
      </c>
      <c r="S622">
        <v>7.06</v>
      </c>
      <c r="T622">
        <v>6.6</v>
      </c>
      <c r="U622">
        <v>5.23</v>
      </c>
      <c r="V622">
        <v>2.4900000000000002</v>
      </c>
      <c r="W622">
        <v>5.78</v>
      </c>
      <c r="X622" s="3">
        <f>COUNT(D622:W622)</f>
        <v>20</v>
      </c>
      <c r="Y622" s="2">
        <f>SUM(D622:W622)/X622</f>
        <v>4.5039999999999996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3.11</v>
      </c>
      <c r="E627" t="s">
        <v>858</v>
      </c>
      <c r="F627" t="s">
        <v>858</v>
      </c>
      <c r="G627" t="s">
        <v>858</v>
      </c>
      <c r="H627" t="s">
        <v>858</v>
      </c>
      <c r="I627">
        <v>4.49</v>
      </c>
      <c r="J627">
        <v>0.72</v>
      </c>
      <c r="K627" t="s">
        <v>858</v>
      </c>
      <c r="L627" t="s">
        <v>858</v>
      </c>
      <c r="M627" t="s">
        <v>858</v>
      </c>
      <c r="N627" t="s">
        <v>858</v>
      </c>
      <c r="O627">
        <v>5.93</v>
      </c>
      <c r="P627">
        <v>4.17</v>
      </c>
      <c r="Q627">
        <v>3.66</v>
      </c>
      <c r="R627" t="s">
        <v>858</v>
      </c>
      <c r="S627" t="s">
        <v>858</v>
      </c>
      <c r="T627">
        <v>3.9</v>
      </c>
      <c r="U627" t="s">
        <v>858</v>
      </c>
      <c r="V627">
        <v>3.33</v>
      </c>
      <c r="W627">
        <v>7.45</v>
      </c>
      <c r="X627" s="3">
        <f>COUNT(D627:W627)</f>
        <v>9</v>
      </c>
      <c r="Y627" s="2">
        <f>SUM(D627:W627)/X627</f>
        <v>4.0844444444444452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3.54</v>
      </c>
      <c r="E629">
        <v>4.12</v>
      </c>
      <c r="F629">
        <v>7</v>
      </c>
      <c r="G629">
        <v>5.37</v>
      </c>
      <c r="H629" t="s">
        <v>858</v>
      </c>
      <c r="I629">
        <v>3.66</v>
      </c>
      <c r="J629">
        <v>5.53</v>
      </c>
      <c r="K629">
        <v>3.7</v>
      </c>
      <c r="L629">
        <v>2.02</v>
      </c>
      <c r="M629">
        <v>1.6</v>
      </c>
      <c r="N629">
        <v>2.4900000000000002</v>
      </c>
      <c r="O629">
        <v>7.09</v>
      </c>
      <c r="P629">
        <v>5.86</v>
      </c>
      <c r="Q629">
        <v>6.65</v>
      </c>
      <c r="R629">
        <v>7.45</v>
      </c>
      <c r="S629">
        <v>3.62</v>
      </c>
      <c r="T629">
        <v>4.5599999999999996</v>
      </c>
      <c r="U629">
        <v>3.21</v>
      </c>
      <c r="V629">
        <v>3.1</v>
      </c>
      <c r="W629">
        <v>5.51</v>
      </c>
      <c r="X629" s="3">
        <f>COUNT(D629:W629)</f>
        <v>19</v>
      </c>
      <c r="Y629" s="2">
        <f>SUM(D629:W629)/X629</f>
        <v>4.5305263157894737</v>
      </c>
    </row>
    <row r="630" spans="1:25">
      <c r="A630">
        <v>5796.7946359999996</v>
      </c>
      <c r="B630">
        <v>129722.08360699999</v>
      </c>
      <c r="C630" t="s">
        <v>627</v>
      </c>
      <c r="D630">
        <v>6.11</v>
      </c>
      <c r="E630">
        <v>1.51</v>
      </c>
      <c r="F630">
        <v>5.08</v>
      </c>
      <c r="G630" t="s">
        <v>858</v>
      </c>
      <c r="H630" t="s">
        <v>858</v>
      </c>
      <c r="I630">
        <v>6.33</v>
      </c>
      <c r="J630">
        <v>5.89</v>
      </c>
      <c r="K630">
        <v>6.69</v>
      </c>
      <c r="L630">
        <v>5.49</v>
      </c>
      <c r="M630">
        <v>1.94</v>
      </c>
      <c r="N630" t="s">
        <v>858</v>
      </c>
      <c r="O630">
        <v>6.75</v>
      </c>
      <c r="P630">
        <v>5.35</v>
      </c>
      <c r="Q630">
        <v>6.98</v>
      </c>
      <c r="R630">
        <v>6.25</v>
      </c>
      <c r="S630">
        <v>4.74</v>
      </c>
      <c r="T630">
        <v>5.63</v>
      </c>
      <c r="U630">
        <v>4.37</v>
      </c>
      <c r="V630">
        <v>3.45</v>
      </c>
      <c r="W630">
        <v>5.56</v>
      </c>
      <c r="X630" s="3">
        <f>COUNT(D630:W630)</f>
        <v>17</v>
      </c>
      <c r="Y630" s="2">
        <f>SUM(D630:W630)/X630</f>
        <v>5.1835294117647059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1.75</v>
      </c>
      <c r="N631" t="s">
        <v>858</v>
      </c>
      <c r="O631" t="s">
        <v>858</v>
      </c>
      <c r="P631" t="s">
        <v>858</v>
      </c>
      <c r="Q631">
        <v>8.57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5.16</v>
      </c>
    </row>
    <row r="632" spans="1:25">
      <c r="A632">
        <v>36183.412226</v>
      </c>
      <c r="B632">
        <v>100613.84703800001</v>
      </c>
      <c r="C632" t="s">
        <v>629</v>
      </c>
      <c r="D632">
        <v>2.86</v>
      </c>
      <c r="E632" t="s">
        <v>858</v>
      </c>
      <c r="F632" t="s">
        <v>858</v>
      </c>
      <c r="G632" t="s">
        <v>858</v>
      </c>
      <c r="H632" t="s">
        <v>858</v>
      </c>
      <c r="I632">
        <v>1.83</v>
      </c>
      <c r="J632">
        <v>1.1299999999999999</v>
      </c>
      <c r="K632" t="s">
        <v>858</v>
      </c>
      <c r="L632">
        <v>4.37</v>
      </c>
      <c r="M632">
        <v>3.02</v>
      </c>
      <c r="N632" t="s">
        <v>858</v>
      </c>
      <c r="O632">
        <v>7.45</v>
      </c>
      <c r="P632">
        <v>4.29</v>
      </c>
      <c r="Q632">
        <v>8.11</v>
      </c>
      <c r="R632">
        <v>8.91</v>
      </c>
      <c r="S632" t="s">
        <v>858</v>
      </c>
      <c r="T632">
        <v>3.49</v>
      </c>
      <c r="U632">
        <v>4.12</v>
      </c>
      <c r="V632">
        <v>3.79</v>
      </c>
      <c r="W632">
        <v>1.1599999999999999</v>
      </c>
      <c r="X632" s="3">
        <f>COUNT(D632:W632)</f>
        <v>13</v>
      </c>
      <c r="Y632" s="2">
        <f>SUM(D632:W632)/X632</f>
        <v>4.1946153846153837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3.06</v>
      </c>
      <c r="G633">
        <v>4.6500000000000004</v>
      </c>
      <c r="H633">
        <v>2.57</v>
      </c>
      <c r="I633">
        <v>2.33</v>
      </c>
      <c r="J633">
        <v>2.6</v>
      </c>
      <c r="K633">
        <v>2.23</v>
      </c>
      <c r="L633">
        <v>3.85</v>
      </c>
      <c r="M633">
        <v>2</v>
      </c>
      <c r="N633">
        <v>5.75</v>
      </c>
      <c r="O633">
        <v>3.54</v>
      </c>
      <c r="P633">
        <v>1.4</v>
      </c>
      <c r="Q633">
        <v>5.65</v>
      </c>
      <c r="R633">
        <v>5.28</v>
      </c>
      <c r="S633">
        <v>2.46</v>
      </c>
      <c r="T633">
        <v>2.89</v>
      </c>
      <c r="U633">
        <v>2.6</v>
      </c>
      <c r="V633">
        <v>2.34</v>
      </c>
      <c r="W633">
        <v>3.44</v>
      </c>
      <c r="X633" s="3">
        <f>COUNT(D633:W633)</f>
        <v>18</v>
      </c>
      <c r="Y633" s="2">
        <f>SUM(D633:W633)/X633</f>
        <v>3.2577777777777777</v>
      </c>
    </row>
    <row r="634" spans="1:25">
      <c r="A634">
        <v>91381.279139999999</v>
      </c>
      <c r="B634">
        <v>54055.336517000003</v>
      </c>
      <c r="C634" t="s">
        <v>631</v>
      </c>
      <c r="D634">
        <v>2.38</v>
      </c>
      <c r="E634">
        <v>2.5</v>
      </c>
      <c r="F634">
        <v>2.08</v>
      </c>
      <c r="G634">
        <v>2.89</v>
      </c>
      <c r="H634" t="s">
        <v>858</v>
      </c>
      <c r="I634">
        <v>3.93</v>
      </c>
      <c r="J634">
        <v>2</v>
      </c>
      <c r="K634">
        <v>2.9</v>
      </c>
      <c r="L634">
        <v>2.34</v>
      </c>
      <c r="M634">
        <v>2.41</v>
      </c>
      <c r="N634">
        <v>6.08</v>
      </c>
      <c r="O634">
        <v>1.65</v>
      </c>
      <c r="P634">
        <v>4.07</v>
      </c>
      <c r="Q634">
        <v>6.8</v>
      </c>
      <c r="R634" t="s">
        <v>858</v>
      </c>
      <c r="S634">
        <v>3.67</v>
      </c>
      <c r="T634">
        <v>6.07</v>
      </c>
      <c r="U634">
        <v>2.72</v>
      </c>
      <c r="V634">
        <v>2.08</v>
      </c>
      <c r="W634">
        <v>5.77</v>
      </c>
      <c r="X634" s="3">
        <f>COUNT(D634:W634)</f>
        <v>18</v>
      </c>
      <c r="Y634" s="2">
        <f>SUM(D634:W634)/X634</f>
        <v>3.4633333333333329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2.2599999999999998</v>
      </c>
      <c r="E636">
        <v>2.59</v>
      </c>
      <c r="F636">
        <v>7.59</v>
      </c>
      <c r="G636">
        <v>4.41</v>
      </c>
      <c r="H636">
        <v>2.57</v>
      </c>
      <c r="I636" t="s">
        <v>858</v>
      </c>
      <c r="J636">
        <v>6.32</v>
      </c>
      <c r="K636">
        <v>2.23</v>
      </c>
      <c r="L636">
        <v>3.66</v>
      </c>
      <c r="M636">
        <v>1.88</v>
      </c>
      <c r="N636">
        <v>6.32</v>
      </c>
      <c r="O636">
        <v>7.66</v>
      </c>
      <c r="P636" t="s">
        <v>858</v>
      </c>
      <c r="Q636">
        <v>4.6100000000000003</v>
      </c>
      <c r="R636">
        <v>7.31</v>
      </c>
      <c r="S636">
        <v>2.52</v>
      </c>
      <c r="T636">
        <v>2.7</v>
      </c>
      <c r="U636">
        <v>2.61</v>
      </c>
      <c r="V636">
        <v>2.19</v>
      </c>
      <c r="W636">
        <v>4.9800000000000004</v>
      </c>
      <c r="X636" s="3">
        <f>COUNT(D636:W636)</f>
        <v>18</v>
      </c>
      <c r="Y636" s="2">
        <f>SUM(D636:W636)/X636</f>
        <v>4.1338888888888894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>
        <v>6.11</v>
      </c>
      <c r="H639">
        <v>5.15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6.32</v>
      </c>
      <c r="O639" t="s">
        <v>858</v>
      </c>
      <c r="P639" t="s">
        <v>858</v>
      </c>
      <c r="Q639" t="s">
        <v>858</v>
      </c>
      <c r="R639" t="s">
        <v>858</v>
      </c>
      <c r="S639">
        <v>3.28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4</v>
      </c>
      <c r="Y639" s="2">
        <f>SUM(D639:W639)/X639</f>
        <v>5.2150000000000007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2.96</v>
      </c>
      <c r="E641">
        <v>3.06</v>
      </c>
      <c r="F641">
        <v>5.5</v>
      </c>
      <c r="G641">
        <v>7.51</v>
      </c>
      <c r="H641" t="s">
        <v>858</v>
      </c>
      <c r="I641">
        <v>3.83</v>
      </c>
      <c r="J641">
        <v>6.24</v>
      </c>
      <c r="K641">
        <v>2.89</v>
      </c>
      <c r="L641">
        <v>5.71</v>
      </c>
      <c r="M641">
        <v>2.64</v>
      </c>
      <c r="N641">
        <v>5.26</v>
      </c>
      <c r="O641">
        <v>5.8</v>
      </c>
      <c r="P641">
        <v>6.6</v>
      </c>
      <c r="Q641">
        <v>5.48</v>
      </c>
      <c r="R641">
        <v>3.98</v>
      </c>
      <c r="S641">
        <v>4.3099999999999996</v>
      </c>
      <c r="T641">
        <v>5.75</v>
      </c>
      <c r="U641">
        <v>2.77</v>
      </c>
      <c r="V641">
        <v>2.91</v>
      </c>
      <c r="W641">
        <v>6.74</v>
      </c>
      <c r="X641" s="3">
        <f>COUNT(D641:W641)</f>
        <v>19</v>
      </c>
      <c r="Y641" s="2">
        <f>SUM(D641:W641)/X641</f>
        <v>4.7336842105263157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3.99</v>
      </c>
      <c r="J644" t="s">
        <v>858</v>
      </c>
      <c r="K644" t="s">
        <v>858</v>
      </c>
      <c r="L644" t="s">
        <v>858</v>
      </c>
      <c r="M644">
        <v>2.87</v>
      </c>
      <c r="N644" t="s">
        <v>858</v>
      </c>
      <c r="O644" t="s">
        <v>858</v>
      </c>
      <c r="P644">
        <v>4.24</v>
      </c>
      <c r="Q644">
        <v>7.51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5.89</v>
      </c>
      <c r="X644" s="3">
        <f>COUNT(D644:W644)</f>
        <v>5</v>
      </c>
      <c r="Y644" s="2">
        <f>SUM(D644:W644)/X644</f>
        <v>4.9000000000000004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1.74</v>
      </c>
      <c r="E648">
        <v>2.41</v>
      </c>
      <c r="F648">
        <v>4.0199999999999996</v>
      </c>
      <c r="G648">
        <v>5.17</v>
      </c>
      <c r="H648" t="s">
        <v>858</v>
      </c>
      <c r="I648">
        <v>2.73</v>
      </c>
      <c r="J648">
        <v>4.18</v>
      </c>
      <c r="K648">
        <v>1.95</v>
      </c>
      <c r="L648">
        <v>2.2599999999999998</v>
      </c>
      <c r="M648">
        <v>2.31</v>
      </c>
      <c r="N648">
        <v>7.07</v>
      </c>
      <c r="O648">
        <v>1.99</v>
      </c>
      <c r="P648">
        <v>3.48</v>
      </c>
      <c r="Q648">
        <v>5.51</v>
      </c>
      <c r="R648">
        <v>3.77</v>
      </c>
      <c r="S648">
        <v>4.78</v>
      </c>
      <c r="T648">
        <v>7.32</v>
      </c>
      <c r="U648">
        <v>2.9</v>
      </c>
      <c r="V648">
        <v>2.76</v>
      </c>
      <c r="W648">
        <v>7.47</v>
      </c>
      <c r="X648" s="3">
        <f>COUNT(D648:W648)</f>
        <v>19</v>
      </c>
      <c r="Y648" s="2">
        <f>SUM(D648:W648)/X648</f>
        <v>3.8852631578947374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2.84</v>
      </c>
      <c r="F650">
        <v>4.38</v>
      </c>
      <c r="G650">
        <v>5.18</v>
      </c>
      <c r="H650">
        <v>5.25</v>
      </c>
      <c r="I650" t="s">
        <v>858</v>
      </c>
      <c r="J650" t="s">
        <v>858</v>
      </c>
      <c r="K650">
        <v>5.61</v>
      </c>
      <c r="L650">
        <v>7.3</v>
      </c>
      <c r="M650">
        <v>5.48</v>
      </c>
      <c r="N650" t="s">
        <v>858</v>
      </c>
      <c r="O650" t="s">
        <v>858</v>
      </c>
      <c r="P650" t="s">
        <v>858</v>
      </c>
      <c r="Q650">
        <v>6.22</v>
      </c>
      <c r="R650">
        <v>5.73</v>
      </c>
      <c r="S650">
        <v>3.23</v>
      </c>
      <c r="T650" t="s">
        <v>858</v>
      </c>
      <c r="U650">
        <v>5.46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5.1527272727272724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3.5</v>
      </c>
      <c r="E655" t="s">
        <v>858</v>
      </c>
      <c r="F655" t="s">
        <v>858</v>
      </c>
      <c r="G655" t="s">
        <v>858</v>
      </c>
      <c r="H655" t="s">
        <v>858</v>
      </c>
      <c r="I655">
        <v>2.91</v>
      </c>
      <c r="J655">
        <v>1.97</v>
      </c>
      <c r="K655" t="s">
        <v>858</v>
      </c>
      <c r="L655" t="s">
        <v>858</v>
      </c>
      <c r="M655">
        <v>2.62</v>
      </c>
      <c r="N655" t="s">
        <v>858</v>
      </c>
      <c r="O655">
        <v>7.74</v>
      </c>
      <c r="P655">
        <v>3.39</v>
      </c>
      <c r="Q655">
        <v>7.54</v>
      </c>
      <c r="R655" t="s">
        <v>858</v>
      </c>
      <c r="S655" t="s">
        <v>858</v>
      </c>
      <c r="T655">
        <v>5.39</v>
      </c>
      <c r="U655" t="s">
        <v>858</v>
      </c>
      <c r="V655">
        <v>4.6500000000000004</v>
      </c>
      <c r="W655">
        <v>3.98</v>
      </c>
      <c r="X655" s="3">
        <f>COUNT(D655:W655)</f>
        <v>10</v>
      </c>
      <c r="Y655" s="2">
        <f>SUM(D655:W655)/X655</f>
        <v>4.3689999999999998</v>
      </c>
    </row>
    <row r="656" spans="1:25">
      <c r="A656">
        <v>94862.400160000005</v>
      </c>
      <c r="B656">
        <v>22985.427722</v>
      </c>
      <c r="C656" t="s">
        <v>653</v>
      </c>
      <c r="D656">
        <v>2.7</v>
      </c>
      <c r="E656" t="s">
        <v>858</v>
      </c>
      <c r="F656" t="s">
        <v>858</v>
      </c>
      <c r="G656" t="s">
        <v>858</v>
      </c>
      <c r="H656" t="s">
        <v>858</v>
      </c>
      <c r="I656">
        <v>2.54</v>
      </c>
      <c r="J656">
        <v>1.77</v>
      </c>
      <c r="K656" t="s">
        <v>858</v>
      </c>
      <c r="L656" t="s">
        <v>858</v>
      </c>
      <c r="M656">
        <v>6.69</v>
      </c>
      <c r="N656" t="s">
        <v>858</v>
      </c>
      <c r="O656">
        <v>6.21</v>
      </c>
      <c r="P656">
        <v>6.01</v>
      </c>
      <c r="Q656">
        <v>7.28</v>
      </c>
      <c r="R656">
        <v>5.84</v>
      </c>
      <c r="S656" t="s">
        <v>858</v>
      </c>
      <c r="T656">
        <v>5.66</v>
      </c>
      <c r="U656" t="s">
        <v>858</v>
      </c>
      <c r="V656">
        <v>5.69</v>
      </c>
      <c r="W656">
        <v>0.88</v>
      </c>
      <c r="X656" s="3">
        <f>COUNT(D656:W656)</f>
        <v>11</v>
      </c>
      <c r="Y656" s="2">
        <f>SUM(D656:W656)/X656</f>
        <v>4.6609090909090911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1.38</v>
      </c>
      <c r="E659">
        <v>3.4</v>
      </c>
      <c r="F659">
        <v>2.5499999999999998</v>
      </c>
      <c r="G659">
        <v>5.67</v>
      </c>
      <c r="H659">
        <v>5.22</v>
      </c>
      <c r="I659">
        <v>2.78</v>
      </c>
      <c r="J659">
        <v>3.27</v>
      </c>
      <c r="K659">
        <v>4.05</v>
      </c>
      <c r="L659">
        <v>4.3</v>
      </c>
      <c r="M659">
        <v>3.69</v>
      </c>
      <c r="N659">
        <v>7.02</v>
      </c>
      <c r="O659">
        <v>6.37</v>
      </c>
      <c r="P659">
        <v>3.1</v>
      </c>
      <c r="Q659">
        <v>8.33</v>
      </c>
      <c r="R659">
        <v>8.2899999999999991</v>
      </c>
      <c r="S659">
        <v>2.85</v>
      </c>
      <c r="T659">
        <v>3.72</v>
      </c>
      <c r="U659">
        <v>3.98</v>
      </c>
      <c r="V659">
        <v>2.71</v>
      </c>
      <c r="W659">
        <v>7.44</v>
      </c>
      <c r="X659" s="3">
        <f>COUNT(D659:W659)</f>
        <v>20</v>
      </c>
      <c r="Y659" s="2">
        <f>SUM(D659:W659)/X659</f>
        <v>4.5059999999999985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3.96</v>
      </c>
      <c r="E662">
        <v>4.28</v>
      </c>
      <c r="F662">
        <v>5.84</v>
      </c>
      <c r="G662">
        <v>5.17</v>
      </c>
      <c r="H662">
        <v>3.12</v>
      </c>
      <c r="I662">
        <v>6.81</v>
      </c>
      <c r="J662">
        <v>5.87</v>
      </c>
      <c r="K662">
        <v>5.41</v>
      </c>
      <c r="L662">
        <v>4.24</v>
      </c>
      <c r="M662">
        <v>2.9</v>
      </c>
      <c r="N662">
        <v>5.51</v>
      </c>
      <c r="O662">
        <v>5.37</v>
      </c>
      <c r="P662">
        <v>6.57</v>
      </c>
      <c r="Q662">
        <v>6.46</v>
      </c>
      <c r="R662">
        <v>7.34</v>
      </c>
      <c r="S662">
        <v>2.94</v>
      </c>
      <c r="T662">
        <v>5.9</v>
      </c>
      <c r="U662">
        <v>3.72</v>
      </c>
      <c r="V662">
        <v>4.09</v>
      </c>
      <c r="W662">
        <v>6.32</v>
      </c>
      <c r="X662" s="3">
        <f>COUNT(D662:W662)</f>
        <v>20</v>
      </c>
      <c r="Y662" s="2">
        <f>SUM(D662:W662)/X662</f>
        <v>5.0909999999999993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1.55</v>
      </c>
      <c r="E665">
        <v>4.28</v>
      </c>
      <c r="F665">
        <v>6.25</v>
      </c>
      <c r="G665">
        <v>7.07</v>
      </c>
      <c r="H665">
        <v>6.78</v>
      </c>
      <c r="I665">
        <v>3.46</v>
      </c>
      <c r="J665">
        <v>5.28</v>
      </c>
      <c r="K665">
        <v>6.78</v>
      </c>
      <c r="L665">
        <v>6.72</v>
      </c>
      <c r="M665">
        <v>3.26</v>
      </c>
      <c r="N665">
        <v>4.58</v>
      </c>
      <c r="O665">
        <v>7.07</v>
      </c>
      <c r="P665">
        <v>4.03</v>
      </c>
      <c r="Q665">
        <v>8.7799999999999994</v>
      </c>
      <c r="R665">
        <v>6.58</v>
      </c>
      <c r="S665">
        <v>3.77</v>
      </c>
      <c r="T665">
        <v>6.73</v>
      </c>
      <c r="U665">
        <v>3.6</v>
      </c>
      <c r="V665">
        <v>4.4800000000000004</v>
      </c>
      <c r="W665">
        <v>6.3</v>
      </c>
      <c r="X665" s="3">
        <f>COUNT(D665:W665)</f>
        <v>20</v>
      </c>
      <c r="Y665" s="2">
        <f>SUM(D665:W665)/X665</f>
        <v>5.3674999999999997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4.47</v>
      </c>
      <c r="E673" t="s">
        <v>858</v>
      </c>
      <c r="F673" t="s">
        <v>858</v>
      </c>
      <c r="G673" t="s">
        <v>858</v>
      </c>
      <c r="H673" t="s">
        <v>858</v>
      </c>
      <c r="I673">
        <v>4.9000000000000004</v>
      </c>
      <c r="J673">
        <v>2.87</v>
      </c>
      <c r="K673" t="s">
        <v>858</v>
      </c>
      <c r="L673">
        <v>4.92</v>
      </c>
      <c r="M673">
        <v>1.92</v>
      </c>
      <c r="N673" t="s">
        <v>858</v>
      </c>
      <c r="O673">
        <v>5.0999999999999996</v>
      </c>
      <c r="P673">
        <v>4.1399999999999997</v>
      </c>
      <c r="Q673">
        <v>6</v>
      </c>
      <c r="R673">
        <v>4.68</v>
      </c>
      <c r="S673" t="s">
        <v>858</v>
      </c>
      <c r="T673">
        <v>6.15</v>
      </c>
      <c r="U673" t="s">
        <v>858</v>
      </c>
      <c r="V673">
        <v>5.52</v>
      </c>
      <c r="W673">
        <v>1.54</v>
      </c>
      <c r="X673" s="3">
        <f>COUNT(D673:W673)</f>
        <v>12</v>
      </c>
      <c r="Y673" s="2">
        <f>SUM(D673:W673)/X673</f>
        <v>4.3508333333333331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7.49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7.49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2.4900000000000002</v>
      </c>
      <c r="E678" t="s">
        <v>858</v>
      </c>
      <c r="F678" t="s">
        <v>858</v>
      </c>
      <c r="G678" t="s">
        <v>858</v>
      </c>
      <c r="H678" t="s">
        <v>858</v>
      </c>
      <c r="I678" t="s">
        <v>858</v>
      </c>
      <c r="J678">
        <v>1.66</v>
      </c>
      <c r="K678" t="s">
        <v>858</v>
      </c>
      <c r="L678" t="s">
        <v>858</v>
      </c>
      <c r="M678">
        <v>4.5</v>
      </c>
      <c r="N678" t="s">
        <v>858</v>
      </c>
      <c r="O678">
        <v>4.66</v>
      </c>
      <c r="P678">
        <v>5.21</v>
      </c>
      <c r="Q678">
        <v>8.11</v>
      </c>
      <c r="R678">
        <v>6.74</v>
      </c>
      <c r="S678" t="s">
        <v>858</v>
      </c>
      <c r="T678">
        <v>4.6100000000000003</v>
      </c>
      <c r="U678" t="s">
        <v>858</v>
      </c>
      <c r="V678">
        <v>6.95</v>
      </c>
      <c r="W678">
        <v>2.25</v>
      </c>
      <c r="X678" s="3">
        <f>COUNT(D678:W678)</f>
        <v>10</v>
      </c>
      <c r="Y678" s="2">
        <f>SUM(D678:W678)/X678</f>
        <v>4.718</v>
      </c>
    </row>
    <row r="679" spans="1:25">
      <c r="A679">
        <v>109471.131502</v>
      </c>
      <c r="B679">
        <v>64662.410981000001</v>
      </c>
      <c r="C679" t="s">
        <v>676</v>
      </c>
      <c r="D679">
        <v>1.22</v>
      </c>
      <c r="E679">
        <v>2.71</v>
      </c>
      <c r="F679">
        <v>3.78</v>
      </c>
      <c r="G679">
        <v>6.03</v>
      </c>
      <c r="H679">
        <v>3.2</v>
      </c>
      <c r="I679">
        <v>2.14</v>
      </c>
      <c r="J679">
        <v>3.23</v>
      </c>
      <c r="K679">
        <v>3.19</v>
      </c>
      <c r="L679">
        <v>2.95</v>
      </c>
      <c r="M679">
        <v>2.5499999999999998</v>
      </c>
      <c r="N679">
        <v>7.94</v>
      </c>
      <c r="O679">
        <v>6.69</v>
      </c>
      <c r="P679">
        <v>4.72</v>
      </c>
      <c r="Q679">
        <v>2.0099999999999998</v>
      </c>
      <c r="R679">
        <v>3.05</v>
      </c>
      <c r="S679">
        <v>3.28</v>
      </c>
      <c r="T679">
        <v>5.16</v>
      </c>
      <c r="U679">
        <v>2.93</v>
      </c>
      <c r="V679">
        <v>2.63</v>
      </c>
      <c r="W679" t="s">
        <v>858</v>
      </c>
      <c r="X679" s="3">
        <f>COUNT(D679:W679)</f>
        <v>19</v>
      </c>
      <c r="Y679" s="2">
        <f>SUM(D679:W679)/X679</f>
        <v>3.6531578947368417</v>
      </c>
    </row>
    <row r="680" spans="1:25">
      <c r="A680">
        <v>5218.0251109999999</v>
      </c>
      <c r="B680">
        <v>75257.156107999996</v>
      </c>
      <c r="C680" t="s">
        <v>677</v>
      </c>
      <c r="D680">
        <v>2.38</v>
      </c>
      <c r="E680">
        <v>6.52</v>
      </c>
      <c r="F680">
        <v>5.54</v>
      </c>
      <c r="G680">
        <v>7.02</v>
      </c>
      <c r="H680">
        <v>5.42</v>
      </c>
      <c r="I680">
        <v>3.92</v>
      </c>
      <c r="J680">
        <v>3.91</v>
      </c>
      <c r="K680">
        <v>3.72</v>
      </c>
      <c r="L680">
        <v>6.97</v>
      </c>
      <c r="M680">
        <v>1.71</v>
      </c>
      <c r="N680">
        <v>7.25</v>
      </c>
      <c r="O680">
        <v>7.93</v>
      </c>
      <c r="P680" t="s">
        <v>858</v>
      </c>
      <c r="Q680">
        <v>8.7100000000000009</v>
      </c>
      <c r="R680">
        <v>5.86</v>
      </c>
      <c r="S680">
        <v>2.74</v>
      </c>
      <c r="T680">
        <v>3.86</v>
      </c>
      <c r="U680">
        <v>2.38</v>
      </c>
      <c r="V680">
        <v>4.6900000000000004</v>
      </c>
      <c r="W680">
        <v>5.19</v>
      </c>
      <c r="X680" s="3">
        <f>COUNT(D680:W680)</f>
        <v>19</v>
      </c>
      <c r="Y680" s="2">
        <f>SUM(D680:W680)/X680</f>
        <v>5.0378947368421043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2.4900000000000002</v>
      </c>
      <c r="E683">
        <v>2.83</v>
      </c>
      <c r="F683" t="s">
        <v>858</v>
      </c>
      <c r="G683">
        <v>5.23</v>
      </c>
      <c r="H683">
        <v>4.47</v>
      </c>
      <c r="I683">
        <v>3.2</v>
      </c>
      <c r="J683">
        <v>3.45</v>
      </c>
      <c r="K683">
        <v>5.57</v>
      </c>
      <c r="L683">
        <v>5.22</v>
      </c>
      <c r="M683">
        <v>2.6</v>
      </c>
      <c r="N683">
        <v>7.82</v>
      </c>
      <c r="O683">
        <v>7.2</v>
      </c>
      <c r="P683">
        <v>2.38</v>
      </c>
      <c r="Q683">
        <v>7.45</v>
      </c>
      <c r="R683">
        <v>3.96</v>
      </c>
      <c r="S683">
        <v>3.77</v>
      </c>
      <c r="T683">
        <v>4.32</v>
      </c>
      <c r="U683">
        <v>2.52</v>
      </c>
      <c r="V683">
        <v>2.95</v>
      </c>
      <c r="W683">
        <v>6.99</v>
      </c>
      <c r="X683" s="3">
        <f>COUNT(D683:W683)</f>
        <v>19</v>
      </c>
      <c r="Y683" s="2">
        <f>SUM(D683:W683)/X683</f>
        <v>4.4431578947368422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2.38</v>
      </c>
      <c r="E685" t="s">
        <v>858</v>
      </c>
      <c r="F685" t="s">
        <v>858</v>
      </c>
      <c r="G685" t="s">
        <v>858</v>
      </c>
      <c r="H685" t="s">
        <v>858</v>
      </c>
      <c r="I685">
        <v>3.33</v>
      </c>
      <c r="J685">
        <v>3.67</v>
      </c>
      <c r="K685" t="s">
        <v>858</v>
      </c>
      <c r="L685">
        <v>5.24</v>
      </c>
      <c r="M685">
        <v>2.56</v>
      </c>
      <c r="N685" t="s">
        <v>858</v>
      </c>
      <c r="O685">
        <v>7.82</v>
      </c>
      <c r="P685">
        <v>2.69</v>
      </c>
      <c r="Q685">
        <v>7.59</v>
      </c>
      <c r="R685">
        <v>3.42</v>
      </c>
      <c r="S685" t="s">
        <v>858</v>
      </c>
      <c r="T685">
        <v>6.11</v>
      </c>
      <c r="U685">
        <v>2.78</v>
      </c>
      <c r="V685">
        <v>3.16</v>
      </c>
      <c r="W685">
        <v>7.41</v>
      </c>
      <c r="X685" s="3">
        <f>COUNT(D685:W685)</f>
        <v>13</v>
      </c>
      <c r="Y685" s="2">
        <f>SUM(D685:W685)/X685</f>
        <v>4.4738461538461536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2.02</v>
      </c>
      <c r="E688">
        <v>4.53</v>
      </c>
      <c r="F688">
        <v>3.31</v>
      </c>
      <c r="G688">
        <v>6.7</v>
      </c>
      <c r="H688">
        <v>5.0199999999999996</v>
      </c>
      <c r="I688">
        <v>5.1100000000000003</v>
      </c>
      <c r="J688">
        <v>3.45</v>
      </c>
      <c r="K688">
        <v>3.85</v>
      </c>
      <c r="L688">
        <v>3.36</v>
      </c>
      <c r="M688">
        <v>2.69</v>
      </c>
      <c r="N688">
        <v>6.85</v>
      </c>
      <c r="O688">
        <v>7.6</v>
      </c>
      <c r="P688">
        <v>5.12</v>
      </c>
      <c r="Q688">
        <v>7.33</v>
      </c>
      <c r="R688">
        <v>7.55</v>
      </c>
      <c r="S688">
        <v>3.12</v>
      </c>
      <c r="T688">
        <v>3.59</v>
      </c>
      <c r="U688">
        <v>3.47</v>
      </c>
      <c r="V688">
        <v>2.38</v>
      </c>
      <c r="W688">
        <v>6.56</v>
      </c>
      <c r="X688" s="3">
        <f>COUNT(D688:W688)</f>
        <v>20</v>
      </c>
      <c r="Y688" s="2">
        <f>SUM(D688:W688)/X688</f>
        <v>4.6805000000000003</v>
      </c>
    </row>
    <row r="689" spans="1:25">
      <c r="A689">
        <v>71783.309175999995</v>
      </c>
      <c r="B689">
        <v>36174.892842000001</v>
      </c>
      <c r="C689" t="s">
        <v>686</v>
      </c>
      <c r="D689">
        <v>4.67</v>
      </c>
      <c r="E689">
        <v>5.23</v>
      </c>
      <c r="F689">
        <v>8.2899999999999991</v>
      </c>
      <c r="G689" t="s">
        <v>858</v>
      </c>
      <c r="H689" t="s">
        <v>858</v>
      </c>
      <c r="I689">
        <v>4.88</v>
      </c>
      <c r="J689">
        <v>6.43</v>
      </c>
      <c r="K689" t="s">
        <v>858</v>
      </c>
      <c r="L689">
        <v>2.75</v>
      </c>
      <c r="M689">
        <v>1.55</v>
      </c>
      <c r="N689">
        <v>3.09</v>
      </c>
      <c r="O689">
        <v>6.9</v>
      </c>
      <c r="P689">
        <v>5.83</v>
      </c>
      <c r="Q689">
        <v>6.97</v>
      </c>
      <c r="R689" t="s">
        <v>858</v>
      </c>
      <c r="S689">
        <v>5.84</v>
      </c>
      <c r="T689">
        <v>6.33</v>
      </c>
      <c r="U689">
        <v>3.76</v>
      </c>
      <c r="V689">
        <v>3.56</v>
      </c>
      <c r="W689">
        <v>5.83</v>
      </c>
      <c r="X689" s="3">
        <f>COUNT(D689:W689)</f>
        <v>16</v>
      </c>
      <c r="Y689" s="2">
        <f>SUM(D689:W689)/X689</f>
        <v>5.1193749999999998</v>
      </c>
    </row>
    <row r="690" spans="1:25">
      <c r="A690">
        <v>117247.187848</v>
      </c>
      <c r="B690">
        <v>96554.157405999998</v>
      </c>
      <c r="C690" t="s">
        <v>687</v>
      </c>
      <c r="D690">
        <v>1.5</v>
      </c>
      <c r="E690">
        <v>3.57</v>
      </c>
      <c r="F690">
        <v>3.08</v>
      </c>
      <c r="G690">
        <v>7.6</v>
      </c>
      <c r="H690">
        <v>3.3</v>
      </c>
      <c r="I690">
        <v>3.55</v>
      </c>
      <c r="J690">
        <v>4.6100000000000003</v>
      </c>
      <c r="K690">
        <v>4.33</v>
      </c>
      <c r="L690">
        <v>4.45</v>
      </c>
      <c r="M690">
        <v>2.48</v>
      </c>
      <c r="N690">
        <v>7.81</v>
      </c>
      <c r="O690">
        <v>6.87</v>
      </c>
      <c r="P690">
        <v>3.29</v>
      </c>
      <c r="Q690">
        <v>6.56</v>
      </c>
      <c r="R690">
        <v>3.89</v>
      </c>
      <c r="S690">
        <v>2.39</v>
      </c>
      <c r="T690">
        <v>5.47</v>
      </c>
      <c r="U690">
        <v>3.01</v>
      </c>
      <c r="V690">
        <v>2.81</v>
      </c>
      <c r="W690">
        <v>7.27</v>
      </c>
      <c r="X690" s="3">
        <f>COUNT(D690:W690)</f>
        <v>20</v>
      </c>
      <c r="Y690" s="2">
        <f>SUM(D690:W690)/X690</f>
        <v>4.3920000000000003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4.7300000000000004</v>
      </c>
      <c r="N691" t="s">
        <v>858</v>
      </c>
      <c r="O691" t="s">
        <v>858</v>
      </c>
      <c r="P691">
        <v>2.38</v>
      </c>
      <c r="Q691">
        <v>6.01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4.373333333333334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2.33</v>
      </c>
      <c r="E693">
        <v>5.61</v>
      </c>
      <c r="F693">
        <v>2.19</v>
      </c>
      <c r="G693" t="s">
        <v>858</v>
      </c>
      <c r="H693" t="s">
        <v>858</v>
      </c>
      <c r="I693">
        <v>6.09</v>
      </c>
      <c r="J693">
        <v>3.75</v>
      </c>
      <c r="K693">
        <v>4.68</v>
      </c>
      <c r="L693">
        <v>5.14</v>
      </c>
      <c r="M693">
        <v>2.38</v>
      </c>
      <c r="N693" t="s">
        <v>858</v>
      </c>
      <c r="O693">
        <v>6.18</v>
      </c>
      <c r="P693">
        <v>4.75</v>
      </c>
      <c r="Q693">
        <v>5.78</v>
      </c>
      <c r="R693">
        <v>7.28</v>
      </c>
      <c r="S693" t="s">
        <v>858</v>
      </c>
      <c r="T693">
        <v>3.96</v>
      </c>
      <c r="U693">
        <v>3.05</v>
      </c>
      <c r="V693">
        <v>2.76</v>
      </c>
      <c r="W693">
        <v>7.57</v>
      </c>
      <c r="X693" s="3">
        <f>COUNT(D693:W693)</f>
        <v>16</v>
      </c>
      <c r="Y693" s="2">
        <f>SUM(D693:W693)/X693</f>
        <v>4.59375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1.82</v>
      </c>
      <c r="E695">
        <v>6.05</v>
      </c>
      <c r="F695">
        <v>1.3</v>
      </c>
      <c r="G695">
        <v>5.76</v>
      </c>
      <c r="H695">
        <v>4</v>
      </c>
      <c r="I695">
        <v>4.3899999999999997</v>
      </c>
      <c r="J695">
        <v>4.4800000000000004</v>
      </c>
      <c r="K695">
        <v>3.84</v>
      </c>
      <c r="L695">
        <v>5.96</v>
      </c>
      <c r="M695">
        <v>2.2400000000000002</v>
      </c>
      <c r="N695">
        <v>6.49</v>
      </c>
      <c r="O695">
        <v>5.14</v>
      </c>
      <c r="P695">
        <v>6.73</v>
      </c>
      <c r="Q695">
        <v>6.1</v>
      </c>
      <c r="R695">
        <v>7.01</v>
      </c>
      <c r="S695">
        <v>3.92</v>
      </c>
      <c r="T695">
        <v>7.9</v>
      </c>
      <c r="U695">
        <v>4.66</v>
      </c>
      <c r="V695">
        <v>3.69</v>
      </c>
      <c r="W695">
        <v>6.58</v>
      </c>
      <c r="X695" s="3">
        <f>COUNT(D695:W695)</f>
        <v>20</v>
      </c>
      <c r="Y695" s="2">
        <f>SUM(D695:W695)/X695</f>
        <v>4.9030000000000005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1.43</v>
      </c>
      <c r="E697" t="s">
        <v>858</v>
      </c>
      <c r="F697">
        <v>3.44</v>
      </c>
      <c r="G697" t="s">
        <v>858</v>
      </c>
      <c r="H697" t="s">
        <v>858</v>
      </c>
      <c r="I697">
        <v>3.98</v>
      </c>
      <c r="J697">
        <v>4.63</v>
      </c>
      <c r="K697">
        <v>6.06</v>
      </c>
      <c r="L697">
        <v>5.27</v>
      </c>
      <c r="M697">
        <v>2.72</v>
      </c>
      <c r="N697" t="s">
        <v>858</v>
      </c>
      <c r="O697">
        <v>6.68</v>
      </c>
      <c r="P697">
        <v>3.73</v>
      </c>
      <c r="Q697">
        <v>6.36</v>
      </c>
      <c r="R697">
        <v>4.0199999999999996</v>
      </c>
      <c r="S697" t="s">
        <v>858</v>
      </c>
      <c r="T697">
        <v>6.08</v>
      </c>
      <c r="U697">
        <v>2.34</v>
      </c>
      <c r="V697">
        <v>3.64</v>
      </c>
      <c r="W697">
        <v>5.99</v>
      </c>
      <c r="X697" s="3">
        <f>COUNT(D697:W697)</f>
        <v>15</v>
      </c>
      <c r="Y697" s="2">
        <f>SUM(D697:W697)/X697</f>
        <v>4.4246666666666661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8.77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8.77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7.55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7.55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7.09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7.09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3.19</v>
      </c>
      <c r="N706" t="s">
        <v>858</v>
      </c>
      <c r="O706" t="s">
        <v>858</v>
      </c>
      <c r="P706" t="s">
        <v>858</v>
      </c>
      <c r="Q706">
        <v>7.78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5.4850000000000003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1.76</v>
      </c>
      <c r="N707" t="s">
        <v>858</v>
      </c>
      <c r="O707" t="s">
        <v>858</v>
      </c>
      <c r="P707" t="s">
        <v>858</v>
      </c>
      <c r="Q707">
        <v>8.0500000000000007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4.9050000000000002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2.1800000000000002</v>
      </c>
      <c r="N708" t="s">
        <v>858</v>
      </c>
      <c r="O708" t="s">
        <v>858</v>
      </c>
      <c r="P708" t="s">
        <v>858</v>
      </c>
      <c r="Q708">
        <v>6.81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4.4950000000000001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5.58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5.58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7.88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7.88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7.22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7.22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3.97</v>
      </c>
      <c r="N713" t="s">
        <v>858</v>
      </c>
      <c r="O713" t="s">
        <v>858</v>
      </c>
      <c r="P713" t="s">
        <v>858</v>
      </c>
      <c r="Q713">
        <v>7.37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5.67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8.6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8.6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4.5999999999999996</v>
      </c>
      <c r="N715" t="s">
        <v>858</v>
      </c>
      <c r="O715" t="s">
        <v>858</v>
      </c>
      <c r="P715" t="s">
        <v>858</v>
      </c>
      <c r="Q715">
        <v>7.36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5.98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5.86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5.86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7.04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7.04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5.57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5.57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5.74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5.74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5.87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5.87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2.15</v>
      </c>
      <c r="N721" t="s">
        <v>858</v>
      </c>
      <c r="O721" t="s">
        <v>858</v>
      </c>
      <c r="P721" t="s">
        <v>858</v>
      </c>
      <c r="Q721">
        <v>5.68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3.915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2.85</v>
      </c>
      <c r="N722" t="s">
        <v>858</v>
      </c>
      <c r="O722" t="s">
        <v>858</v>
      </c>
      <c r="P722" t="s">
        <v>858</v>
      </c>
      <c r="Q722">
        <v>6.73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4.79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3.65</v>
      </c>
      <c r="N723" t="s">
        <v>858</v>
      </c>
      <c r="O723" t="s">
        <v>858</v>
      </c>
      <c r="P723" t="s">
        <v>858</v>
      </c>
      <c r="Q723">
        <v>5.12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4.3849999999999998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6.04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6.04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3.74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3.74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2.2000000000000002</v>
      </c>
      <c r="N726" t="s">
        <v>858</v>
      </c>
      <c r="O726" t="s">
        <v>858</v>
      </c>
      <c r="P726" t="s">
        <v>858</v>
      </c>
      <c r="Q726">
        <v>4.62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3.41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8.1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8.1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2.2799999999999998</v>
      </c>
      <c r="N728" t="s">
        <v>858</v>
      </c>
      <c r="O728" t="s">
        <v>858</v>
      </c>
      <c r="P728" t="s">
        <v>858</v>
      </c>
      <c r="Q728">
        <v>5.43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3.8549999999999995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8.49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8.49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2.61</v>
      </c>
      <c r="N730" t="s">
        <v>858</v>
      </c>
      <c r="O730" t="s">
        <v>858</v>
      </c>
      <c r="P730" t="s">
        <v>858</v>
      </c>
      <c r="Q730">
        <v>6.65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4.63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4.8600000000000003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4.8600000000000003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3.47</v>
      </c>
      <c r="N732" t="s">
        <v>858</v>
      </c>
      <c r="O732" t="s">
        <v>858</v>
      </c>
      <c r="P732" t="s">
        <v>858</v>
      </c>
      <c r="Q732">
        <v>6.73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5.1000000000000005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2.04</v>
      </c>
      <c r="N733" t="s">
        <v>858</v>
      </c>
      <c r="O733" t="s">
        <v>858</v>
      </c>
      <c r="P733" t="s">
        <v>858</v>
      </c>
      <c r="Q733">
        <v>8.42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5.23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4.3600000000000003</v>
      </c>
      <c r="N735" t="s">
        <v>858</v>
      </c>
      <c r="O735" t="s">
        <v>858</v>
      </c>
      <c r="P735" t="s">
        <v>858</v>
      </c>
      <c r="Q735">
        <v>9.41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6.8849999999999998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2.2799999999999998</v>
      </c>
      <c r="N736" t="s">
        <v>858</v>
      </c>
      <c r="O736" t="s">
        <v>858</v>
      </c>
      <c r="P736" t="s">
        <v>858</v>
      </c>
      <c r="Q736">
        <v>6.42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4.3499999999999996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1.47</v>
      </c>
      <c r="N737" t="s">
        <v>858</v>
      </c>
      <c r="O737" t="s">
        <v>858</v>
      </c>
      <c r="P737" t="s">
        <v>858</v>
      </c>
      <c r="Q737">
        <v>5.93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3.6999999999999997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3.89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3.89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5.13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5.13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7.7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7.7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7.98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7.98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5.52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5.52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8.7899999999999991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8.7899999999999991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8.61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8.61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7.08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7.08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7.34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7.34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7.14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7.14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5.33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5.33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5.74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5.74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5.0199999999999996</v>
      </c>
      <c r="E752" t="s">
        <v>858</v>
      </c>
      <c r="F752" t="s">
        <v>858</v>
      </c>
      <c r="G752" t="s">
        <v>858</v>
      </c>
      <c r="H752" t="s">
        <v>858</v>
      </c>
      <c r="I752">
        <v>0.82</v>
      </c>
      <c r="J752">
        <v>2.38</v>
      </c>
      <c r="K752" t="s">
        <v>858</v>
      </c>
      <c r="L752">
        <v>3.55</v>
      </c>
      <c r="M752">
        <v>3</v>
      </c>
      <c r="N752" t="s">
        <v>858</v>
      </c>
      <c r="O752">
        <v>4.79</v>
      </c>
      <c r="P752">
        <v>4.5</v>
      </c>
      <c r="Q752">
        <v>8.1300000000000008</v>
      </c>
      <c r="R752">
        <v>7.61</v>
      </c>
      <c r="S752" t="s">
        <v>858</v>
      </c>
      <c r="T752">
        <v>5.55</v>
      </c>
      <c r="U752" t="s">
        <v>858</v>
      </c>
      <c r="V752">
        <v>4.46</v>
      </c>
      <c r="W752">
        <v>5.91</v>
      </c>
      <c r="X752" s="3">
        <f>COUNT(D752:W752)</f>
        <v>12</v>
      </c>
      <c r="Y752" s="2">
        <f>SUM(D752:W752)/X752</f>
        <v>4.6433333333333335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7.76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7.76</v>
      </c>
    </row>
    <row r="756" spans="1:25">
      <c r="A756">
        <v>46186.521403999999</v>
      </c>
      <c r="B756">
        <v>61074.975960000003</v>
      </c>
      <c r="C756" t="s">
        <v>753</v>
      </c>
      <c r="D756">
        <v>3.02</v>
      </c>
      <c r="E756">
        <v>2.48</v>
      </c>
      <c r="F756">
        <v>6.58</v>
      </c>
      <c r="G756">
        <v>4.3899999999999997</v>
      </c>
      <c r="H756">
        <v>3.67</v>
      </c>
      <c r="I756">
        <v>4.5199999999999996</v>
      </c>
      <c r="J756">
        <v>4.68</v>
      </c>
      <c r="K756">
        <v>4.3</v>
      </c>
      <c r="L756">
        <v>2.59</v>
      </c>
      <c r="M756">
        <v>2.02</v>
      </c>
      <c r="N756">
        <v>7.35</v>
      </c>
      <c r="O756">
        <v>4.55</v>
      </c>
      <c r="P756">
        <v>2.63</v>
      </c>
      <c r="Q756">
        <v>7.71</v>
      </c>
      <c r="R756">
        <v>5.39</v>
      </c>
      <c r="S756">
        <v>1.84</v>
      </c>
      <c r="T756">
        <v>3.36</v>
      </c>
      <c r="U756">
        <v>2.82</v>
      </c>
      <c r="V756">
        <v>2.36</v>
      </c>
      <c r="W756" t="s">
        <v>858</v>
      </c>
      <c r="X756" s="3">
        <f>COUNT(D756:W756)</f>
        <v>19</v>
      </c>
      <c r="Y756" s="2">
        <f>SUM(D756:W756)/X756</f>
        <v>4.013684210526316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1.23</v>
      </c>
      <c r="E758">
        <v>2.69</v>
      </c>
      <c r="F758">
        <v>4.09</v>
      </c>
      <c r="G758">
        <v>8.4</v>
      </c>
      <c r="H758" t="s">
        <v>858</v>
      </c>
      <c r="I758">
        <v>2.4500000000000002</v>
      </c>
      <c r="J758">
        <v>3.97</v>
      </c>
      <c r="K758">
        <v>4.3600000000000003</v>
      </c>
      <c r="L758">
        <v>4.21</v>
      </c>
      <c r="M758">
        <v>2.58</v>
      </c>
      <c r="N758">
        <v>5.69</v>
      </c>
      <c r="O758">
        <v>7.31</v>
      </c>
      <c r="P758">
        <v>2.59</v>
      </c>
      <c r="Q758">
        <v>8.06</v>
      </c>
      <c r="R758">
        <v>6.23</v>
      </c>
      <c r="S758">
        <v>4.55</v>
      </c>
      <c r="T758">
        <v>4.9800000000000004</v>
      </c>
      <c r="U758">
        <v>3.03</v>
      </c>
      <c r="V758">
        <v>3.52</v>
      </c>
      <c r="W758">
        <v>7.63</v>
      </c>
      <c r="X758" s="3">
        <f>COUNT(D758:W758)</f>
        <v>19</v>
      </c>
      <c r="Y758" s="2">
        <f>SUM(D758:W758)/X758</f>
        <v>4.6089473684210525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5.23</v>
      </c>
      <c r="E760">
        <v>7.69</v>
      </c>
      <c r="F760">
        <v>5.56</v>
      </c>
      <c r="G760">
        <v>8.07</v>
      </c>
      <c r="H760">
        <v>6.67</v>
      </c>
      <c r="I760">
        <v>6.27</v>
      </c>
      <c r="J760">
        <v>5.51</v>
      </c>
      <c r="K760">
        <v>6.43</v>
      </c>
      <c r="L760">
        <v>6.08</v>
      </c>
      <c r="M760">
        <v>1.7</v>
      </c>
      <c r="N760">
        <v>3.62</v>
      </c>
      <c r="O760">
        <v>6.03</v>
      </c>
      <c r="P760">
        <v>5.19</v>
      </c>
      <c r="Q760">
        <v>6.49</v>
      </c>
      <c r="R760">
        <v>5.73</v>
      </c>
      <c r="S760">
        <v>4.57</v>
      </c>
      <c r="T760">
        <v>6.87</v>
      </c>
      <c r="U760">
        <v>3.9</v>
      </c>
      <c r="V760">
        <v>3.43</v>
      </c>
      <c r="W760">
        <v>4.2699999999999996</v>
      </c>
      <c r="X760" s="3">
        <f>COUNT(D760:W760)</f>
        <v>20</v>
      </c>
      <c r="Y760" s="2">
        <f>SUM(D760:W760)/X760</f>
        <v>5.4654999999999996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4.34</v>
      </c>
      <c r="E762" t="s">
        <v>858</v>
      </c>
      <c r="F762" t="s">
        <v>858</v>
      </c>
      <c r="G762" t="s">
        <v>858</v>
      </c>
      <c r="H762" t="s">
        <v>858</v>
      </c>
      <c r="I762">
        <v>3.16</v>
      </c>
      <c r="J762">
        <v>1.88</v>
      </c>
      <c r="K762" t="s">
        <v>858</v>
      </c>
      <c r="L762" t="s">
        <v>858</v>
      </c>
      <c r="M762">
        <v>3.49</v>
      </c>
      <c r="N762" t="s">
        <v>858</v>
      </c>
      <c r="O762">
        <v>4.92</v>
      </c>
      <c r="P762">
        <v>1.53</v>
      </c>
      <c r="Q762">
        <v>5.76</v>
      </c>
      <c r="R762" t="s">
        <v>858</v>
      </c>
      <c r="S762" t="s">
        <v>858</v>
      </c>
      <c r="T762">
        <v>3.61</v>
      </c>
      <c r="U762" t="s">
        <v>858</v>
      </c>
      <c r="V762">
        <v>3.08</v>
      </c>
      <c r="W762">
        <v>1.33</v>
      </c>
      <c r="X762" s="3">
        <f>COUNT(D762:W762)</f>
        <v>10</v>
      </c>
      <c r="Y762" s="2">
        <f>SUM(D762:W762)/X762</f>
        <v>3.3099999999999996</v>
      </c>
    </row>
    <row r="763" spans="1:25">
      <c r="A763">
        <v>149764.092672</v>
      </c>
      <c r="B763">
        <v>102126.316458</v>
      </c>
      <c r="C763" t="s">
        <v>760</v>
      </c>
      <c r="D763">
        <v>2.46</v>
      </c>
      <c r="E763">
        <v>3.67</v>
      </c>
      <c r="F763">
        <v>1.84</v>
      </c>
      <c r="G763">
        <v>6.16</v>
      </c>
      <c r="H763">
        <v>2.95</v>
      </c>
      <c r="I763">
        <v>4.96</v>
      </c>
      <c r="J763">
        <v>3.66</v>
      </c>
      <c r="K763">
        <v>4.84</v>
      </c>
      <c r="L763">
        <v>3.76</v>
      </c>
      <c r="M763">
        <v>2.5</v>
      </c>
      <c r="N763">
        <v>5.87</v>
      </c>
      <c r="O763">
        <v>7.95</v>
      </c>
      <c r="P763">
        <v>3.48</v>
      </c>
      <c r="Q763">
        <v>5.9</v>
      </c>
      <c r="R763">
        <v>6.86</v>
      </c>
      <c r="S763">
        <v>3.11</v>
      </c>
      <c r="T763">
        <v>2.56</v>
      </c>
      <c r="U763">
        <v>3.98</v>
      </c>
      <c r="V763">
        <v>2.31</v>
      </c>
      <c r="W763">
        <v>5.73</v>
      </c>
      <c r="X763" s="3">
        <f>COUNT(D763:W763)</f>
        <v>20</v>
      </c>
      <c r="Y763" s="2">
        <f>SUM(D763:W763)/X763</f>
        <v>4.2275000000000009</v>
      </c>
    </row>
    <row r="764" spans="1:25">
      <c r="A764">
        <v>90813.671642999994</v>
      </c>
      <c r="B764">
        <v>64561.346651</v>
      </c>
      <c r="C764" t="s">
        <v>761</v>
      </c>
      <c r="D764">
        <v>1.54</v>
      </c>
      <c r="E764">
        <v>2.78</v>
      </c>
      <c r="F764">
        <v>2.5</v>
      </c>
      <c r="G764">
        <v>6.45</v>
      </c>
      <c r="H764">
        <v>3.65</v>
      </c>
      <c r="I764">
        <v>2.84</v>
      </c>
      <c r="J764">
        <v>2.59</v>
      </c>
      <c r="K764">
        <v>3.34</v>
      </c>
      <c r="L764">
        <v>3.71</v>
      </c>
      <c r="M764">
        <v>2.25</v>
      </c>
      <c r="N764">
        <v>6.56</v>
      </c>
      <c r="O764">
        <v>7.46</v>
      </c>
      <c r="P764">
        <v>4.37</v>
      </c>
      <c r="Q764">
        <v>8.16</v>
      </c>
      <c r="R764">
        <v>6.35</v>
      </c>
      <c r="S764">
        <v>3.78</v>
      </c>
      <c r="T764">
        <v>7.35</v>
      </c>
      <c r="U764">
        <v>2.48</v>
      </c>
      <c r="V764">
        <v>2.15</v>
      </c>
      <c r="W764">
        <v>6.57</v>
      </c>
      <c r="X764" s="3">
        <f>COUNT(D764:W764)</f>
        <v>20</v>
      </c>
      <c r="Y764" s="2">
        <f>SUM(D764:W764)/X764</f>
        <v>4.3439999999999994</v>
      </c>
    </row>
    <row r="765" spans="1:25">
      <c r="A765">
        <v>144877.014135</v>
      </c>
      <c r="B765">
        <v>101107.116998</v>
      </c>
      <c r="C765" t="s">
        <v>762</v>
      </c>
      <c r="D765">
        <v>1.46</v>
      </c>
      <c r="E765">
        <v>3.09</v>
      </c>
      <c r="F765">
        <v>3.34</v>
      </c>
      <c r="G765">
        <v>6.85</v>
      </c>
      <c r="H765">
        <v>4.1500000000000004</v>
      </c>
      <c r="I765" t="s">
        <v>858</v>
      </c>
      <c r="J765">
        <v>3</v>
      </c>
      <c r="K765">
        <v>3.59</v>
      </c>
      <c r="L765">
        <v>3.75</v>
      </c>
      <c r="M765">
        <v>2.2999999999999998</v>
      </c>
      <c r="N765">
        <v>7.63</v>
      </c>
      <c r="O765">
        <v>7.57</v>
      </c>
      <c r="P765">
        <v>3.58</v>
      </c>
      <c r="Q765">
        <v>5.68</v>
      </c>
      <c r="R765">
        <v>8.0399999999999991</v>
      </c>
      <c r="S765">
        <v>3.08</v>
      </c>
      <c r="T765">
        <v>3.35</v>
      </c>
      <c r="U765">
        <v>3.36</v>
      </c>
      <c r="V765">
        <v>2.02</v>
      </c>
      <c r="W765">
        <v>6.36</v>
      </c>
      <c r="X765" s="3">
        <f>COUNT(D765:W765)</f>
        <v>19</v>
      </c>
      <c r="Y765" s="2">
        <f>SUM(D765:W765)/X765</f>
        <v>4.3263157894736839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2.68</v>
      </c>
      <c r="E767" t="s">
        <v>858</v>
      </c>
      <c r="F767" t="s">
        <v>858</v>
      </c>
      <c r="G767" t="s">
        <v>858</v>
      </c>
      <c r="H767" t="s">
        <v>858</v>
      </c>
      <c r="I767">
        <v>4.33</v>
      </c>
      <c r="J767">
        <v>1.49</v>
      </c>
      <c r="K767" t="s">
        <v>858</v>
      </c>
      <c r="L767" t="s">
        <v>858</v>
      </c>
      <c r="M767">
        <v>3.64</v>
      </c>
      <c r="N767" t="s">
        <v>858</v>
      </c>
      <c r="O767">
        <v>4.1900000000000004</v>
      </c>
      <c r="P767">
        <v>5.5</v>
      </c>
      <c r="Q767">
        <v>5.76</v>
      </c>
      <c r="R767">
        <v>6.88</v>
      </c>
      <c r="S767" t="s">
        <v>858</v>
      </c>
      <c r="T767">
        <v>6.28</v>
      </c>
      <c r="U767" t="s">
        <v>858</v>
      </c>
      <c r="V767">
        <v>6.98</v>
      </c>
      <c r="W767">
        <v>2.41</v>
      </c>
      <c r="X767" s="3">
        <f>COUNT(D767:W767)</f>
        <v>11</v>
      </c>
      <c r="Y767" s="2">
        <f>SUM(D767:W767)/X767</f>
        <v>4.5581818181818186</v>
      </c>
    </row>
    <row r="768" spans="1:25">
      <c r="A768">
        <v>63847.768395999999</v>
      </c>
      <c r="B768">
        <v>134150.687397</v>
      </c>
      <c r="C768" t="s">
        <v>765</v>
      </c>
      <c r="D768">
        <v>5.53</v>
      </c>
      <c r="E768">
        <v>1.53</v>
      </c>
      <c r="F768">
        <v>5.51</v>
      </c>
      <c r="G768" t="s">
        <v>858</v>
      </c>
      <c r="H768" t="s">
        <v>858</v>
      </c>
      <c r="I768">
        <v>4.9800000000000004</v>
      </c>
      <c r="J768">
        <v>4.5999999999999996</v>
      </c>
      <c r="K768" t="s">
        <v>858</v>
      </c>
      <c r="L768">
        <v>4.05</v>
      </c>
      <c r="M768">
        <v>2.4</v>
      </c>
      <c r="N768" t="s">
        <v>858</v>
      </c>
      <c r="O768">
        <v>6.93</v>
      </c>
      <c r="P768">
        <v>4.41</v>
      </c>
      <c r="Q768">
        <v>7.32</v>
      </c>
      <c r="R768">
        <v>7.04</v>
      </c>
      <c r="S768" t="s">
        <v>858</v>
      </c>
      <c r="T768">
        <v>1.19</v>
      </c>
      <c r="U768">
        <v>3.84</v>
      </c>
      <c r="V768">
        <v>2.36</v>
      </c>
      <c r="W768">
        <v>6.9</v>
      </c>
      <c r="X768" s="3">
        <f>COUNT(D768:W768)</f>
        <v>15</v>
      </c>
      <c r="Y768" s="2">
        <f>SUM(D768:W768)/X768</f>
        <v>4.5726666666666667</v>
      </c>
    </row>
    <row r="769" spans="1:25">
      <c r="A769">
        <v>63918.599718999998</v>
      </c>
      <c r="B769">
        <v>134209.40212700001</v>
      </c>
      <c r="C769" t="s">
        <v>766</v>
      </c>
      <c r="D769">
        <v>5.58</v>
      </c>
      <c r="E769">
        <v>1.53</v>
      </c>
      <c r="F769">
        <v>5.48</v>
      </c>
      <c r="G769" t="s">
        <v>858</v>
      </c>
      <c r="H769" t="s">
        <v>858</v>
      </c>
      <c r="I769">
        <v>4.93</v>
      </c>
      <c r="J769">
        <v>4.57</v>
      </c>
      <c r="K769" t="s">
        <v>858</v>
      </c>
      <c r="L769">
        <v>4.09</v>
      </c>
      <c r="M769">
        <v>2.42</v>
      </c>
      <c r="N769" t="s">
        <v>858</v>
      </c>
      <c r="O769">
        <v>6.89</v>
      </c>
      <c r="P769">
        <v>4.4400000000000004</v>
      </c>
      <c r="Q769">
        <v>7.31</v>
      </c>
      <c r="R769">
        <v>7.01</v>
      </c>
      <c r="S769" t="s">
        <v>858</v>
      </c>
      <c r="T769">
        <v>1.19</v>
      </c>
      <c r="U769">
        <v>3.88</v>
      </c>
      <c r="V769">
        <v>2.38</v>
      </c>
      <c r="W769">
        <v>6.88</v>
      </c>
      <c r="X769" s="3">
        <f>COUNT(D769:W769)</f>
        <v>15</v>
      </c>
      <c r="Y769" s="2">
        <f>SUM(D769:W769)/X769</f>
        <v>4.5720000000000001</v>
      </c>
    </row>
    <row r="770" spans="1:25">
      <c r="A770">
        <v>137889.01706700001</v>
      </c>
      <c r="B770">
        <v>129776.15057699999</v>
      </c>
      <c r="C770" t="s">
        <v>767</v>
      </c>
      <c r="D770">
        <v>2.59</v>
      </c>
      <c r="E770">
        <v>6.96</v>
      </c>
      <c r="F770">
        <v>5.65</v>
      </c>
      <c r="G770">
        <v>5.1100000000000003</v>
      </c>
      <c r="H770">
        <v>4.63</v>
      </c>
      <c r="I770">
        <v>5.56</v>
      </c>
      <c r="J770">
        <v>6.42</v>
      </c>
      <c r="K770">
        <v>3.5</v>
      </c>
      <c r="L770">
        <v>4.9000000000000004</v>
      </c>
      <c r="M770">
        <v>3.79</v>
      </c>
      <c r="N770">
        <v>5.47</v>
      </c>
      <c r="O770">
        <v>6.93</v>
      </c>
      <c r="P770">
        <v>5.24</v>
      </c>
      <c r="Q770">
        <v>4.75</v>
      </c>
      <c r="R770">
        <v>6.49</v>
      </c>
      <c r="S770">
        <v>3.15</v>
      </c>
      <c r="T770">
        <v>5.77</v>
      </c>
      <c r="U770">
        <v>3.48</v>
      </c>
      <c r="V770">
        <v>4.1100000000000003</v>
      </c>
      <c r="W770">
        <v>5.76</v>
      </c>
      <c r="X770" s="3">
        <f>COUNT(D770:W770)</f>
        <v>20</v>
      </c>
      <c r="Y770" s="2">
        <f>SUM(D770:W770)/X770</f>
        <v>5.0129999999999999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4.12</v>
      </c>
      <c r="F774">
        <v>6.16</v>
      </c>
      <c r="G774">
        <v>4.08</v>
      </c>
      <c r="H774" t="s">
        <v>858</v>
      </c>
      <c r="I774">
        <v>5.41</v>
      </c>
      <c r="J774">
        <v>4.78</v>
      </c>
      <c r="K774">
        <v>4.82</v>
      </c>
      <c r="L774" t="s">
        <v>858</v>
      </c>
      <c r="M774">
        <v>2.7</v>
      </c>
      <c r="N774" t="s">
        <v>858</v>
      </c>
      <c r="O774">
        <v>4.9800000000000004</v>
      </c>
      <c r="P774">
        <v>7.18</v>
      </c>
      <c r="Q774">
        <v>5.48</v>
      </c>
      <c r="R774">
        <v>3.9</v>
      </c>
      <c r="S774">
        <v>3.61</v>
      </c>
      <c r="T774">
        <v>4.3499999999999996</v>
      </c>
      <c r="U774">
        <v>5.26</v>
      </c>
      <c r="V774">
        <v>3.67</v>
      </c>
      <c r="W774">
        <v>5.18</v>
      </c>
      <c r="X774" s="3">
        <f>COUNT(D774:W774)</f>
        <v>16</v>
      </c>
      <c r="Y774" s="2">
        <f>SUM(D774:W774)/X774</f>
        <v>4.7300000000000004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3.53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6.73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5.13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1.78</v>
      </c>
      <c r="N786" t="s">
        <v>858</v>
      </c>
      <c r="O786" t="s">
        <v>858</v>
      </c>
      <c r="P786" t="s">
        <v>858</v>
      </c>
      <c r="Q786">
        <v>8.73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5.2549999999999999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1.77</v>
      </c>
      <c r="N787" t="s">
        <v>858</v>
      </c>
      <c r="O787" t="s">
        <v>858</v>
      </c>
      <c r="P787" t="s">
        <v>858</v>
      </c>
      <c r="Q787">
        <v>8.74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5.2549999999999999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2.87</v>
      </c>
      <c r="E790">
        <v>3.39</v>
      </c>
      <c r="F790">
        <v>6.96</v>
      </c>
      <c r="G790">
        <v>6.71</v>
      </c>
      <c r="H790">
        <v>4.32</v>
      </c>
      <c r="I790">
        <v>2.5299999999999998</v>
      </c>
      <c r="J790">
        <v>3.9</v>
      </c>
      <c r="K790">
        <v>3.18</v>
      </c>
      <c r="L790">
        <v>4.26</v>
      </c>
      <c r="M790" t="s">
        <v>858</v>
      </c>
      <c r="N790">
        <v>4.01</v>
      </c>
      <c r="O790">
        <v>6.72</v>
      </c>
      <c r="P790">
        <v>5.61</v>
      </c>
      <c r="Q790" t="s">
        <v>858</v>
      </c>
      <c r="R790">
        <v>7.9</v>
      </c>
      <c r="S790">
        <v>4.0599999999999996</v>
      </c>
      <c r="T790">
        <v>3.05</v>
      </c>
      <c r="U790">
        <v>2.86</v>
      </c>
      <c r="V790">
        <v>2.11</v>
      </c>
      <c r="W790">
        <v>5.92</v>
      </c>
      <c r="X790" s="3">
        <f>COUNT(D790:W790)</f>
        <v>18</v>
      </c>
      <c r="Y790" s="2">
        <f>SUM(D790:W790)/X790</f>
        <v>4.4644444444444433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3.12</v>
      </c>
      <c r="E792" t="s">
        <v>858</v>
      </c>
      <c r="F792" t="s">
        <v>858</v>
      </c>
      <c r="G792" t="s">
        <v>858</v>
      </c>
      <c r="H792" t="s">
        <v>858</v>
      </c>
      <c r="I792" t="s">
        <v>858</v>
      </c>
      <c r="J792">
        <v>1.46</v>
      </c>
      <c r="K792" t="s">
        <v>858</v>
      </c>
      <c r="L792">
        <v>5.14</v>
      </c>
      <c r="M792">
        <v>5.2</v>
      </c>
      <c r="N792" t="s">
        <v>858</v>
      </c>
      <c r="O792">
        <v>5.84</v>
      </c>
      <c r="P792">
        <v>2.27</v>
      </c>
      <c r="Q792">
        <v>7.63</v>
      </c>
      <c r="R792">
        <v>5.57</v>
      </c>
      <c r="S792" t="s">
        <v>858</v>
      </c>
      <c r="T792">
        <v>5.47</v>
      </c>
      <c r="U792" t="s">
        <v>858</v>
      </c>
      <c r="V792">
        <v>6.19</v>
      </c>
      <c r="W792">
        <v>1.4</v>
      </c>
      <c r="X792" s="3">
        <f>COUNT(D792:W792)</f>
        <v>11</v>
      </c>
      <c r="Y792" s="2">
        <f>SUM(D792:W792)/X792</f>
        <v>4.4809090909090905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2.5499999999999998</v>
      </c>
      <c r="N794" t="s">
        <v>858</v>
      </c>
      <c r="O794" t="s">
        <v>858</v>
      </c>
      <c r="P794" t="s">
        <v>858</v>
      </c>
      <c r="Q794">
        <v>4.7300000000000004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3.64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>
        <v>4.43</v>
      </c>
      <c r="H795">
        <v>2.99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7.79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3</v>
      </c>
      <c r="Y795" s="2">
        <f>SUM(D795:W795)/X795</f>
        <v>5.07</v>
      </c>
    </row>
    <row r="796" spans="1:25">
      <c r="A796">
        <v>50120.600102999997</v>
      </c>
      <c r="B796">
        <v>32199.823804</v>
      </c>
      <c r="C796" t="s">
        <v>793</v>
      </c>
      <c r="D796">
        <v>3.51</v>
      </c>
      <c r="E796">
        <v>5.86</v>
      </c>
      <c r="F796">
        <v>7.18</v>
      </c>
      <c r="G796">
        <v>5.95</v>
      </c>
      <c r="H796" t="s">
        <v>858</v>
      </c>
      <c r="I796">
        <v>5.98</v>
      </c>
      <c r="J796">
        <v>8.32</v>
      </c>
      <c r="K796">
        <v>4.6500000000000004</v>
      </c>
      <c r="L796">
        <v>5.9</v>
      </c>
      <c r="M796">
        <v>3.74</v>
      </c>
      <c r="N796">
        <v>4.12</v>
      </c>
      <c r="O796">
        <v>5.91</v>
      </c>
      <c r="P796">
        <v>6.07</v>
      </c>
      <c r="Q796">
        <v>7.69</v>
      </c>
      <c r="R796">
        <v>7.56</v>
      </c>
      <c r="S796">
        <v>5.07</v>
      </c>
      <c r="T796">
        <v>5.8</v>
      </c>
      <c r="U796">
        <v>4.8499999999999996</v>
      </c>
      <c r="V796">
        <v>4.74</v>
      </c>
      <c r="W796">
        <v>5.59</v>
      </c>
      <c r="X796" s="3">
        <f>COUNT(D796:W796)</f>
        <v>19</v>
      </c>
      <c r="Y796" s="2">
        <f>SUM(D796:W796)/X796</f>
        <v>5.7099999999999991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2.19</v>
      </c>
      <c r="E798">
        <v>5.08</v>
      </c>
      <c r="F798">
        <v>5.71</v>
      </c>
      <c r="G798">
        <v>5.4</v>
      </c>
      <c r="H798">
        <v>5.23</v>
      </c>
      <c r="I798">
        <v>4.96</v>
      </c>
      <c r="J798">
        <v>5.22</v>
      </c>
      <c r="K798">
        <v>3.32</v>
      </c>
      <c r="L798">
        <v>5.07</v>
      </c>
      <c r="M798">
        <v>2.2000000000000002</v>
      </c>
      <c r="N798">
        <v>7.11</v>
      </c>
      <c r="O798">
        <v>5.5</v>
      </c>
      <c r="P798">
        <v>7.51</v>
      </c>
      <c r="Q798">
        <v>4.12</v>
      </c>
      <c r="R798">
        <v>4.1500000000000004</v>
      </c>
      <c r="S798">
        <v>5.4</v>
      </c>
      <c r="T798">
        <v>6.23</v>
      </c>
      <c r="U798">
        <v>3.63</v>
      </c>
      <c r="V798">
        <v>4.3899999999999997</v>
      </c>
      <c r="W798">
        <v>6.64</v>
      </c>
      <c r="X798" s="3">
        <f>COUNT(D798:W798)</f>
        <v>20</v>
      </c>
      <c r="Y798" s="2">
        <f>SUM(D798:W798)/X798</f>
        <v>4.9530000000000012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2.5</v>
      </c>
      <c r="E802">
        <v>2.27</v>
      </c>
      <c r="F802">
        <v>6.05</v>
      </c>
      <c r="G802">
        <v>6.73</v>
      </c>
      <c r="H802">
        <v>3.38</v>
      </c>
      <c r="I802">
        <v>4.59</v>
      </c>
      <c r="J802">
        <v>3.16</v>
      </c>
      <c r="K802">
        <v>4.8899999999999997</v>
      </c>
      <c r="L802">
        <v>4.16</v>
      </c>
      <c r="M802">
        <v>2.33</v>
      </c>
      <c r="N802">
        <v>5.72</v>
      </c>
      <c r="O802">
        <v>8.02</v>
      </c>
      <c r="P802">
        <v>5.21</v>
      </c>
      <c r="Q802">
        <v>7.06</v>
      </c>
      <c r="R802">
        <v>7.14</v>
      </c>
      <c r="S802">
        <v>4.0199999999999996</v>
      </c>
      <c r="T802">
        <v>7.45</v>
      </c>
      <c r="U802">
        <v>2.71</v>
      </c>
      <c r="V802">
        <v>2.37</v>
      </c>
      <c r="W802">
        <v>6.63</v>
      </c>
      <c r="X802" s="3">
        <f>COUNT(D802:W802)</f>
        <v>20</v>
      </c>
      <c r="Y802" s="2">
        <f>SUM(D802:W802)/X802</f>
        <v>4.8194999999999997</v>
      </c>
    </row>
    <row r="803" spans="1:25">
      <c r="A803">
        <v>100967.744743</v>
      </c>
      <c r="B803">
        <v>35238.564162000002</v>
      </c>
      <c r="C803" t="s">
        <v>800</v>
      </c>
      <c r="D803">
        <v>3.82</v>
      </c>
      <c r="E803">
        <v>5.13</v>
      </c>
      <c r="F803">
        <v>4.0599999999999996</v>
      </c>
      <c r="G803">
        <v>6.68</v>
      </c>
      <c r="H803" t="s">
        <v>858</v>
      </c>
      <c r="I803">
        <v>8.1999999999999993</v>
      </c>
      <c r="J803">
        <v>3.49</v>
      </c>
      <c r="K803">
        <v>7.29</v>
      </c>
      <c r="L803">
        <v>4.54</v>
      </c>
      <c r="M803">
        <v>1.99</v>
      </c>
      <c r="N803">
        <v>4.01</v>
      </c>
      <c r="O803">
        <v>2.19</v>
      </c>
      <c r="P803">
        <v>3.9</v>
      </c>
      <c r="Q803">
        <v>6.13</v>
      </c>
      <c r="R803">
        <v>6.15</v>
      </c>
      <c r="S803">
        <v>3.2</v>
      </c>
      <c r="T803">
        <v>5.81</v>
      </c>
      <c r="U803">
        <v>4.7300000000000004</v>
      </c>
      <c r="V803">
        <v>2.86</v>
      </c>
      <c r="W803">
        <v>7.28</v>
      </c>
      <c r="X803" s="3">
        <f>COUNT(D803:W803)</f>
        <v>19</v>
      </c>
      <c r="Y803" s="2">
        <f>SUM(D803:W803)/X803</f>
        <v>4.8136842105263158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2.17</v>
      </c>
      <c r="E806">
        <v>2.38</v>
      </c>
      <c r="F806">
        <v>4.1399999999999997</v>
      </c>
      <c r="G806">
        <v>6.87</v>
      </c>
      <c r="H806">
        <v>3.42</v>
      </c>
      <c r="I806">
        <v>4.78</v>
      </c>
      <c r="J806">
        <v>4.6100000000000003</v>
      </c>
      <c r="K806">
        <v>3.79</v>
      </c>
      <c r="L806">
        <v>3.22</v>
      </c>
      <c r="M806">
        <v>3.39</v>
      </c>
      <c r="N806">
        <v>8.4</v>
      </c>
      <c r="O806">
        <v>6.54</v>
      </c>
      <c r="P806">
        <v>5.0199999999999996</v>
      </c>
      <c r="Q806">
        <v>7.33</v>
      </c>
      <c r="R806">
        <v>7.63</v>
      </c>
      <c r="S806">
        <v>2.1800000000000002</v>
      </c>
      <c r="T806">
        <v>2.0499999999999998</v>
      </c>
      <c r="U806">
        <v>3.06</v>
      </c>
      <c r="V806">
        <v>1.94</v>
      </c>
      <c r="W806">
        <v>6.52</v>
      </c>
      <c r="X806" s="3">
        <f>COUNT(D806:W806)</f>
        <v>20</v>
      </c>
      <c r="Y806" s="2">
        <f>SUM(D806:W806)/X806</f>
        <v>4.4719999999999995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1.17</v>
      </c>
      <c r="E809">
        <v>5</v>
      </c>
      <c r="F809">
        <v>6.33</v>
      </c>
      <c r="G809">
        <v>4.37</v>
      </c>
      <c r="H809">
        <v>6.39</v>
      </c>
      <c r="I809">
        <v>1.1000000000000001</v>
      </c>
      <c r="J809">
        <v>1.6</v>
      </c>
      <c r="K809">
        <v>6.18</v>
      </c>
      <c r="L809">
        <v>5.17</v>
      </c>
      <c r="M809">
        <v>3.89</v>
      </c>
      <c r="N809">
        <v>5.15</v>
      </c>
      <c r="O809">
        <v>1.51</v>
      </c>
      <c r="P809">
        <v>1.61</v>
      </c>
      <c r="Q809">
        <v>7.1</v>
      </c>
      <c r="R809">
        <v>6.13</v>
      </c>
      <c r="S809">
        <v>5.21</v>
      </c>
      <c r="T809">
        <v>1.4</v>
      </c>
      <c r="U809">
        <v>3.77</v>
      </c>
      <c r="V809">
        <v>1.88</v>
      </c>
      <c r="W809">
        <v>2.16</v>
      </c>
      <c r="X809" s="3">
        <f>COUNT(D809:W809)</f>
        <v>20</v>
      </c>
      <c r="Y809" s="2">
        <f>SUM(D809:W809)/X809</f>
        <v>3.8559999999999994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4.83</v>
      </c>
      <c r="F816" t="s">
        <v>858</v>
      </c>
      <c r="G816">
        <v>6.48</v>
      </c>
      <c r="H816">
        <v>4.53</v>
      </c>
      <c r="I816" t="s">
        <v>858</v>
      </c>
      <c r="J816" t="s">
        <v>858</v>
      </c>
      <c r="K816">
        <v>4.3499999999999996</v>
      </c>
      <c r="L816" t="s">
        <v>858</v>
      </c>
      <c r="M816" t="s">
        <v>858</v>
      </c>
      <c r="N816">
        <v>6.62</v>
      </c>
      <c r="O816" t="s">
        <v>858</v>
      </c>
      <c r="P816" t="s">
        <v>858</v>
      </c>
      <c r="Q816" t="s">
        <v>858</v>
      </c>
      <c r="R816" t="s">
        <v>858</v>
      </c>
      <c r="S816">
        <v>3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6</v>
      </c>
      <c r="Y816" s="2">
        <f>SUM(D816:W816)/X816</f>
        <v>4.9683333333333328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7.39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7.39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2.56</v>
      </c>
      <c r="E821">
        <v>4.1900000000000004</v>
      </c>
      <c r="F821">
        <v>7.49</v>
      </c>
      <c r="G821">
        <v>4.3899999999999997</v>
      </c>
      <c r="H821">
        <v>4.9000000000000004</v>
      </c>
      <c r="I821">
        <v>3.89</v>
      </c>
      <c r="J821">
        <v>3.77</v>
      </c>
      <c r="K821">
        <v>3.79</v>
      </c>
      <c r="L821">
        <v>1.89</v>
      </c>
      <c r="M821">
        <v>1.41</v>
      </c>
      <c r="N821">
        <v>2.39</v>
      </c>
      <c r="O821">
        <v>4.4800000000000004</v>
      </c>
      <c r="P821">
        <v>2.64</v>
      </c>
      <c r="Q821">
        <v>8.1199999999999992</v>
      </c>
      <c r="R821">
        <v>6.57</v>
      </c>
      <c r="S821">
        <v>3.89</v>
      </c>
      <c r="T821">
        <v>5.08</v>
      </c>
      <c r="U821">
        <v>2.73</v>
      </c>
      <c r="V821">
        <v>1.76</v>
      </c>
      <c r="W821">
        <v>8.1199999999999992</v>
      </c>
      <c r="X821" s="3">
        <f>COUNT(D821:W821)</f>
        <v>20</v>
      </c>
      <c r="Y821" s="2">
        <f>SUM(D821:W821)/X821</f>
        <v>4.2030000000000012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1.86</v>
      </c>
      <c r="E824">
        <v>4.7699999999999996</v>
      </c>
      <c r="F824">
        <v>4.2</v>
      </c>
      <c r="G824">
        <v>4.24</v>
      </c>
      <c r="H824">
        <v>4.62</v>
      </c>
      <c r="I824">
        <v>3.59</v>
      </c>
      <c r="J824">
        <v>4.72</v>
      </c>
      <c r="K824">
        <v>2.6</v>
      </c>
      <c r="L824">
        <v>4.83</v>
      </c>
      <c r="M824">
        <v>2.08</v>
      </c>
      <c r="N824">
        <v>6.33</v>
      </c>
      <c r="O824">
        <v>7.12</v>
      </c>
      <c r="P824">
        <v>2.71</v>
      </c>
      <c r="Q824" t="s">
        <v>858</v>
      </c>
      <c r="R824">
        <v>8.5500000000000007</v>
      </c>
      <c r="S824">
        <v>2.27</v>
      </c>
      <c r="T824">
        <v>6.5</v>
      </c>
      <c r="U824">
        <v>3.14</v>
      </c>
      <c r="V824">
        <v>2.93</v>
      </c>
      <c r="W824">
        <v>7.24</v>
      </c>
      <c r="X824" s="3">
        <f>COUNT(D824:W824)</f>
        <v>19</v>
      </c>
      <c r="Y824" s="2">
        <f>SUM(D824:W824)/X824</f>
        <v>4.4368421052631577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2.09</v>
      </c>
      <c r="E831">
        <v>4.2300000000000004</v>
      </c>
      <c r="F831">
        <v>3.75</v>
      </c>
      <c r="G831">
        <v>7.11</v>
      </c>
      <c r="H831">
        <v>5.28</v>
      </c>
      <c r="I831" t="s">
        <v>858</v>
      </c>
      <c r="J831">
        <v>2.92</v>
      </c>
      <c r="K831">
        <v>4.83</v>
      </c>
      <c r="L831">
        <v>4.33</v>
      </c>
      <c r="M831">
        <v>4.03</v>
      </c>
      <c r="N831">
        <v>5.27</v>
      </c>
      <c r="O831">
        <v>7.52</v>
      </c>
      <c r="P831" t="s">
        <v>858</v>
      </c>
      <c r="Q831">
        <v>6.93</v>
      </c>
      <c r="R831">
        <v>3.67</v>
      </c>
      <c r="S831">
        <v>4.25</v>
      </c>
      <c r="T831">
        <v>7.72</v>
      </c>
      <c r="U831">
        <v>4.7300000000000004</v>
      </c>
      <c r="V831">
        <v>3.01</v>
      </c>
      <c r="W831">
        <v>7.21</v>
      </c>
      <c r="X831" s="3">
        <f>COUNT(D831:W831)</f>
        <v>18</v>
      </c>
      <c r="Y831" s="2">
        <f>SUM(D831:W831)/X831</f>
        <v>4.9377777777777787</v>
      </c>
    </row>
    <row r="832" spans="1:25">
      <c r="A832">
        <v>65051.695134000001</v>
      </c>
      <c r="B832">
        <v>52549.310299999997</v>
      </c>
      <c r="C832" t="s">
        <v>829</v>
      </c>
      <c r="D832">
        <v>2.86</v>
      </c>
      <c r="E832" t="s">
        <v>858</v>
      </c>
      <c r="F832" t="s">
        <v>858</v>
      </c>
      <c r="G832" t="s">
        <v>858</v>
      </c>
      <c r="H832" t="s">
        <v>858</v>
      </c>
      <c r="I832">
        <v>4.0999999999999996</v>
      </c>
      <c r="J832" t="s">
        <v>858</v>
      </c>
      <c r="K832" t="s">
        <v>858</v>
      </c>
      <c r="L832" t="s">
        <v>858</v>
      </c>
      <c r="M832">
        <v>1.54</v>
      </c>
      <c r="N832" t="s">
        <v>858</v>
      </c>
      <c r="O832">
        <v>3.7</v>
      </c>
      <c r="P832">
        <v>1.99</v>
      </c>
      <c r="Q832">
        <v>6.55</v>
      </c>
      <c r="R832" t="s">
        <v>858</v>
      </c>
      <c r="S832" t="s">
        <v>858</v>
      </c>
      <c r="T832">
        <v>3.61</v>
      </c>
      <c r="U832" t="s">
        <v>858</v>
      </c>
      <c r="V832">
        <v>2.2000000000000002</v>
      </c>
      <c r="W832">
        <v>5.84</v>
      </c>
      <c r="X832" s="3">
        <f>COUNT(D832:W832)</f>
        <v>9</v>
      </c>
      <c r="Y832" s="2">
        <f>SUM(D832:W832)/X832</f>
        <v>3.5988888888888888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2.68</v>
      </c>
      <c r="E835">
        <v>4.08</v>
      </c>
      <c r="F835">
        <v>5.18</v>
      </c>
      <c r="G835">
        <v>7.38</v>
      </c>
      <c r="H835" t="s">
        <v>858</v>
      </c>
      <c r="I835">
        <v>3.62</v>
      </c>
      <c r="J835">
        <v>5.83</v>
      </c>
      <c r="K835">
        <v>4.3499999999999996</v>
      </c>
      <c r="L835">
        <v>2.58</v>
      </c>
      <c r="M835">
        <v>2.2999999999999998</v>
      </c>
      <c r="N835">
        <v>5.88</v>
      </c>
      <c r="O835">
        <v>6.36</v>
      </c>
      <c r="P835">
        <v>3.31</v>
      </c>
      <c r="Q835">
        <v>5.7</v>
      </c>
      <c r="R835">
        <v>3.4</v>
      </c>
      <c r="S835">
        <v>2.72</v>
      </c>
      <c r="T835">
        <v>3.93</v>
      </c>
      <c r="U835">
        <v>2.82</v>
      </c>
      <c r="V835">
        <v>2.06</v>
      </c>
      <c r="W835">
        <v>7.64</v>
      </c>
      <c r="X835" s="3">
        <f>COUNT(D835:W835)</f>
        <v>19</v>
      </c>
      <c r="Y835" s="2">
        <f>SUM(D835:W835)/X835</f>
        <v>4.3063157894736843</v>
      </c>
    </row>
    <row r="836" spans="1:25">
      <c r="A836">
        <v>85702.502714000002</v>
      </c>
      <c r="B836">
        <v>45618.271349000002</v>
      </c>
      <c r="C836" t="s">
        <v>833</v>
      </c>
      <c r="D836">
        <v>1.79</v>
      </c>
      <c r="E836">
        <v>2.42</v>
      </c>
      <c r="F836">
        <v>3.55</v>
      </c>
      <c r="G836">
        <v>4.59</v>
      </c>
      <c r="H836" t="s">
        <v>858</v>
      </c>
      <c r="I836">
        <v>3.17</v>
      </c>
      <c r="J836">
        <v>3.3</v>
      </c>
      <c r="K836">
        <v>1.85</v>
      </c>
      <c r="L836">
        <v>1.69</v>
      </c>
      <c r="M836">
        <v>2.2799999999999998</v>
      </c>
      <c r="N836">
        <v>7.26</v>
      </c>
      <c r="O836">
        <v>4.63</v>
      </c>
      <c r="P836">
        <v>2.33</v>
      </c>
      <c r="Q836">
        <v>4.37</v>
      </c>
      <c r="R836">
        <v>5.81</v>
      </c>
      <c r="S836">
        <v>3.06</v>
      </c>
      <c r="T836">
        <v>3.86</v>
      </c>
      <c r="U836">
        <v>2.61</v>
      </c>
      <c r="V836">
        <v>2.63</v>
      </c>
      <c r="W836">
        <v>7.95</v>
      </c>
      <c r="X836" s="3">
        <f>COUNT(D836:W836)</f>
        <v>19</v>
      </c>
      <c r="Y836" s="2">
        <f>SUM(D836:W836)/X836</f>
        <v>3.6394736842105266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208.77999999999997</v>
      </c>
      <c r="E844" s="5">
        <f t="shared" si="0"/>
        <v>764.38999999999987</v>
      </c>
      <c r="F844" s="5">
        <f t="shared" si="0"/>
        <v>261.35000000000008</v>
      </c>
      <c r="G844" s="5">
        <f t="shared" si="0"/>
        <v>327.80999999999995</v>
      </c>
      <c r="H844" s="5">
        <f t="shared" si="0"/>
        <v>171.59</v>
      </c>
      <c r="I844" s="5">
        <f t="shared" si="0"/>
        <v>380.30999999999989</v>
      </c>
      <c r="J844" s="5">
        <f t="shared" si="0"/>
        <v>290.69000000000005</v>
      </c>
      <c r="K844" s="5">
        <f t="shared" si="0"/>
        <v>251.44000000000003</v>
      </c>
      <c r="L844" s="5">
        <f t="shared" si="0"/>
        <v>478.20999999999987</v>
      </c>
      <c r="M844" s="5">
        <f t="shared" si="0"/>
        <v>349.56999999999988</v>
      </c>
      <c r="N844" s="5">
        <f t="shared" si="0"/>
        <v>578.57999999999993</v>
      </c>
      <c r="O844" s="5">
        <f t="shared" si="0"/>
        <v>1151.5400000000004</v>
      </c>
      <c r="P844" s="5">
        <f t="shared" si="0"/>
        <v>769.55000000000052</v>
      </c>
      <c r="Q844" s="5">
        <f t="shared" si="0"/>
        <v>2176.4399999999978</v>
      </c>
      <c r="R844" s="5">
        <f t="shared" si="0"/>
        <v>2311.9300000000017</v>
      </c>
      <c r="S844" s="5">
        <f t="shared" si="0"/>
        <v>226.50000000000006</v>
      </c>
      <c r="T844" s="5">
        <f t="shared" si="0"/>
        <v>477.9500000000001</v>
      </c>
      <c r="U844" s="5">
        <f t="shared" si="0"/>
        <v>453.29</v>
      </c>
      <c r="V844" s="5">
        <f t="shared" si="0"/>
        <v>336.28999999999996</v>
      </c>
      <c r="W844" s="5">
        <f t="shared" si="0"/>
        <v>450.82999999999981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55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2.6766666666666663</v>
      </c>
      <c r="E846" s="5">
        <f t="shared" si="2"/>
        <v>4.4184393063583807</v>
      </c>
      <c r="F846" s="5">
        <f t="shared" si="2"/>
        <v>4.666964285714287</v>
      </c>
      <c r="G846" s="5">
        <f t="shared" si="2"/>
        <v>5.9601818181818169</v>
      </c>
      <c r="H846" s="5">
        <f t="shared" si="2"/>
        <v>4.5155263157894741</v>
      </c>
      <c r="I846" s="5">
        <f t="shared" si="2"/>
        <v>3.8415151515151504</v>
      </c>
      <c r="J846" s="5">
        <f t="shared" si="2"/>
        <v>3.6796202531645577</v>
      </c>
      <c r="K846" s="5">
        <f t="shared" si="2"/>
        <v>3.80969696969697</v>
      </c>
      <c r="L846" s="5">
        <f t="shared" si="2"/>
        <v>4.3081981981981974</v>
      </c>
      <c r="M846" s="5">
        <f t="shared" si="2"/>
        <v>2.8653278688524582</v>
      </c>
      <c r="N846" s="5">
        <f t="shared" si="2"/>
        <v>4.450615384615384</v>
      </c>
      <c r="O846" s="5">
        <f t="shared" si="2"/>
        <v>5.3810280373831798</v>
      </c>
      <c r="P846" s="5">
        <f t="shared" si="2"/>
        <v>4.2282967032967065</v>
      </c>
      <c r="Q846" s="5">
        <f t="shared" si="2"/>
        <v>6.9534824281150085</v>
      </c>
      <c r="R846" s="5">
        <f t="shared" si="2"/>
        <v>6.8603264094955536</v>
      </c>
      <c r="S846" s="5">
        <f t="shared" si="2"/>
        <v>3.3805970149253741</v>
      </c>
      <c r="T846" s="5">
        <f t="shared" si="2"/>
        <v>5.1392473118279582</v>
      </c>
      <c r="U846" s="5">
        <f t="shared" si="2"/>
        <v>3.8414406779661019</v>
      </c>
      <c r="V846" s="5">
        <f t="shared" si="2"/>
        <v>3.5030208333333328</v>
      </c>
      <c r="W846" s="5">
        <f t="shared" si="2"/>
        <v>4.7455789473684193</v>
      </c>
      <c r="X846" s="6"/>
    </row>
    <row r="847" spans="1:25" s="2" customFormat="1">
      <c r="C847" s="2" t="s">
        <v>846</v>
      </c>
      <c r="D847" s="2">
        <f t="shared" ref="D847:W847" si="3">AVERAGE(D2:D843)</f>
        <v>2.6766666666666663</v>
      </c>
      <c r="E847" s="2">
        <f t="shared" si="3"/>
        <v>4.4184393063583807</v>
      </c>
      <c r="F847" s="2">
        <f t="shared" si="3"/>
        <v>4.666964285714287</v>
      </c>
      <c r="G847" s="2">
        <f t="shared" si="3"/>
        <v>5.9601818181818169</v>
      </c>
      <c r="H847" s="2">
        <f t="shared" si="3"/>
        <v>4.5155263157894741</v>
      </c>
      <c r="I847" s="2">
        <f t="shared" si="3"/>
        <v>3.8415151515151504</v>
      </c>
      <c r="J847" s="2">
        <f t="shared" si="3"/>
        <v>3.6796202531645577</v>
      </c>
      <c r="K847" s="2">
        <f t="shared" si="3"/>
        <v>3.80969696969697</v>
      </c>
      <c r="L847" s="2">
        <f t="shared" si="3"/>
        <v>4.3081981981981974</v>
      </c>
      <c r="M847" s="2">
        <f t="shared" si="3"/>
        <v>2.8653278688524582</v>
      </c>
      <c r="N847" s="2">
        <f t="shared" si="3"/>
        <v>4.450615384615384</v>
      </c>
      <c r="O847" s="2">
        <f t="shared" si="3"/>
        <v>5.3810280373831798</v>
      </c>
      <c r="P847" s="2">
        <f t="shared" si="3"/>
        <v>4.2282967032967065</v>
      </c>
      <c r="Q847" s="2">
        <f t="shared" si="3"/>
        <v>6.9534824281150085</v>
      </c>
      <c r="R847" s="2">
        <f t="shared" si="3"/>
        <v>6.8603264094955536</v>
      </c>
      <c r="S847" s="2">
        <f t="shared" si="3"/>
        <v>3.3805970149253741</v>
      </c>
      <c r="T847" s="2">
        <f t="shared" si="3"/>
        <v>5.1392473118279582</v>
      </c>
      <c r="U847" s="2">
        <f t="shared" si="3"/>
        <v>3.8414406779661019</v>
      </c>
      <c r="V847" s="2">
        <f t="shared" si="3"/>
        <v>3.5030208333333328</v>
      </c>
      <c r="W847" s="2">
        <f t="shared" si="3"/>
        <v>4.7455789473684193</v>
      </c>
      <c r="X847" s="6"/>
    </row>
    <row r="848" spans="1:25" s="2" customFormat="1">
      <c r="C848" s="2" t="s">
        <v>844</v>
      </c>
      <c r="D848" s="2">
        <f t="shared" ref="D848:W848" si="4">STDEV(D2:D843)</f>
        <v>1.161607335432937</v>
      </c>
      <c r="E848" s="2">
        <f t="shared" si="4"/>
        <v>1.2953442539033624</v>
      </c>
      <c r="F848" s="2">
        <f t="shared" si="4"/>
        <v>1.7381054677099175</v>
      </c>
      <c r="G848" s="2">
        <f t="shared" si="4"/>
        <v>1.2295143439120682</v>
      </c>
      <c r="H848" s="2">
        <f t="shared" si="4"/>
        <v>1.1357095588183905</v>
      </c>
      <c r="I848" s="2">
        <f t="shared" si="4"/>
        <v>1.4835852627708839</v>
      </c>
      <c r="J848" s="2">
        <f t="shared" si="4"/>
        <v>1.6265918775140866</v>
      </c>
      <c r="K848" s="2">
        <f t="shared" si="4"/>
        <v>1.6726680388823005</v>
      </c>
      <c r="L848" s="2">
        <f t="shared" si="4"/>
        <v>1.2006575457550561</v>
      </c>
      <c r="M848" s="2">
        <f t="shared" si="4"/>
        <v>1.0396019457769372</v>
      </c>
      <c r="N848" s="2">
        <f t="shared" si="4"/>
        <v>1.8712719025023667</v>
      </c>
      <c r="O848" s="2">
        <f t="shared" si="4"/>
        <v>1.7994049274987849</v>
      </c>
      <c r="P848" s="2">
        <f t="shared" si="4"/>
        <v>1.3210718316612946</v>
      </c>
      <c r="Q848" s="2">
        <f t="shared" si="4"/>
        <v>1.2830868529785786</v>
      </c>
      <c r="R848" s="2">
        <f t="shared" si="4"/>
        <v>1.3599223805919634</v>
      </c>
      <c r="S848" s="2">
        <f t="shared" si="4"/>
        <v>1.2169682655619605</v>
      </c>
      <c r="T848" s="2">
        <f t="shared" si="4"/>
        <v>1.5996230782655787</v>
      </c>
      <c r="U848" s="2">
        <f t="shared" si="4"/>
        <v>1.0092412953190697</v>
      </c>
      <c r="V848" s="2">
        <f t="shared" si="4"/>
        <v>1.2343266818213661</v>
      </c>
      <c r="W848" s="2">
        <f t="shared" si="4"/>
        <v>2.3592262145599747</v>
      </c>
      <c r="X848" s="6"/>
    </row>
    <row r="849" spans="1:24" s="2" customFormat="1">
      <c r="C849" s="2" t="s">
        <v>847</v>
      </c>
      <c r="D849" s="2">
        <f t="shared" ref="D849:W849" si="5">MEDIAN(D2:D843)</f>
        <v>2.4950000000000001</v>
      </c>
      <c r="E849" s="2">
        <f t="shared" si="5"/>
        <v>4.53</v>
      </c>
      <c r="F849" s="2">
        <f t="shared" si="5"/>
        <v>4.2200000000000006</v>
      </c>
      <c r="G849" s="2">
        <f t="shared" si="5"/>
        <v>6.03</v>
      </c>
      <c r="H849" s="2">
        <f t="shared" si="5"/>
        <v>4.5350000000000001</v>
      </c>
      <c r="I849" s="2">
        <f t="shared" si="5"/>
        <v>3.89</v>
      </c>
      <c r="J849" s="2">
        <f t="shared" si="5"/>
        <v>3.66</v>
      </c>
      <c r="K849" s="2">
        <f t="shared" si="5"/>
        <v>3.8149999999999999</v>
      </c>
      <c r="L849" s="2">
        <f t="shared" si="5"/>
        <v>4.24</v>
      </c>
      <c r="M849" s="2">
        <f t="shared" si="5"/>
        <v>2.59</v>
      </c>
      <c r="N849" s="2">
        <f t="shared" si="5"/>
        <v>4.3149999999999995</v>
      </c>
      <c r="O849" s="2">
        <f t="shared" si="5"/>
        <v>5.6950000000000003</v>
      </c>
      <c r="P849" s="2">
        <f t="shared" si="5"/>
        <v>4.2450000000000001</v>
      </c>
      <c r="Q849" s="2">
        <f t="shared" si="5"/>
        <v>7.09</v>
      </c>
      <c r="R849" s="2">
        <f t="shared" si="5"/>
        <v>7.2</v>
      </c>
      <c r="S849" s="2">
        <f t="shared" si="5"/>
        <v>3.23</v>
      </c>
      <c r="T849" s="2">
        <f t="shared" si="5"/>
        <v>5.47</v>
      </c>
      <c r="U849" s="2">
        <f t="shared" si="5"/>
        <v>3.6399999999999997</v>
      </c>
      <c r="V849" s="2">
        <f t="shared" si="5"/>
        <v>3.24</v>
      </c>
      <c r="W849" s="2">
        <f t="shared" si="5"/>
        <v>5.59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55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55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76</v>
      </c>
      <c r="E855">
        <f t="shared" si="8"/>
        <v>173</v>
      </c>
      <c r="F855">
        <f t="shared" si="8"/>
        <v>56</v>
      </c>
      <c r="G855">
        <f t="shared" si="8"/>
        <v>55</v>
      </c>
      <c r="H855">
        <f t="shared" si="8"/>
        <v>38</v>
      </c>
      <c r="I855">
        <f t="shared" si="8"/>
        <v>97</v>
      </c>
      <c r="J855">
        <f t="shared" si="8"/>
        <v>78</v>
      </c>
      <c r="K855">
        <f t="shared" si="8"/>
        <v>63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93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67</v>
      </c>
      <c r="E856">
        <f t="shared" si="9"/>
        <v>173</v>
      </c>
      <c r="F856">
        <f t="shared" si="9"/>
        <v>55</v>
      </c>
      <c r="G856">
        <f t="shared" si="9"/>
        <v>55</v>
      </c>
      <c r="H856">
        <f t="shared" si="9"/>
        <v>38</v>
      </c>
      <c r="I856">
        <f t="shared" si="9"/>
        <v>93</v>
      </c>
      <c r="J856">
        <f t="shared" si="9"/>
        <v>73</v>
      </c>
      <c r="K856">
        <f t="shared" si="9"/>
        <v>61</v>
      </c>
      <c r="L856">
        <f t="shared" si="9"/>
        <v>111</v>
      </c>
      <c r="M856">
        <f t="shared" si="9"/>
        <v>120</v>
      </c>
      <c r="N856">
        <f t="shared" si="9"/>
        <v>127</v>
      </c>
      <c r="O856">
        <f t="shared" si="9"/>
        <v>208</v>
      </c>
      <c r="P856">
        <f t="shared" si="9"/>
        <v>179</v>
      </c>
      <c r="Q856">
        <f t="shared" si="9"/>
        <v>313</v>
      </c>
      <c r="R856">
        <f t="shared" si="9"/>
        <v>337</v>
      </c>
      <c r="S856">
        <f t="shared" si="9"/>
        <v>64</v>
      </c>
      <c r="T856">
        <f t="shared" si="9"/>
        <v>90</v>
      </c>
      <c r="U856">
        <f t="shared" si="9"/>
        <v>118</v>
      </c>
      <c r="V856">
        <f t="shared" si="9"/>
        <v>96</v>
      </c>
      <c r="W856">
        <f t="shared" si="9"/>
        <v>81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56</v>
      </c>
      <c r="E857">
        <f t="shared" si="10"/>
        <v>168</v>
      </c>
      <c r="F857">
        <f t="shared" si="10"/>
        <v>54</v>
      </c>
      <c r="G857">
        <f t="shared" si="10"/>
        <v>55</v>
      </c>
      <c r="H857">
        <f t="shared" si="10"/>
        <v>38</v>
      </c>
      <c r="I857">
        <f t="shared" si="10"/>
        <v>89</v>
      </c>
      <c r="J857">
        <f t="shared" si="10"/>
        <v>61</v>
      </c>
      <c r="K857">
        <f t="shared" si="10"/>
        <v>53</v>
      </c>
      <c r="L857">
        <f t="shared" si="10"/>
        <v>109</v>
      </c>
      <c r="M857">
        <f t="shared" si="10"/>
        <v>100</v>
      </c>
      <c r="N857">
        <f t="shared" si="10"/>
        <v>116</v>
      </c>
      <c r="O857">
        <f t="shared" si="10"/>
        <v>199</v>
      </c>
      <c r="P857">
        <f t="shared" si="10"/>
        <v>172</v>
      </c>
      <c r="Q857">
        <f t="shared" si="10"/>
        <v>313</v>
      </c>
      <c r="R857">
        <f t="shared" si="10"/>
        <v>336</v>
      </c>
      <c r="S857">
        <f t="shared" si="10"/>
        <v>60</v>
      </c>
      <c r="T857">
        <f t="shared" si="10"/>
        <v>90</v>
      </c>
      <c r="U857">
        <f t="shared" si="10"/>
        <v>118</v>
      </c>
      <c r="V857">
        <f t="shared" si="10"/>
        <v>93</v>
      </c>
      <c r="W857">
        <f t="shared" si="10"/>
        <v>78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39</v>
      </c>
      <c r="E858">
        <f t="shared" si="11"/>
        <v>159</v>
      </c>
      <c r="F858">
        <f t="shared" si="11"/>
        <v>51</v>
      </c>
      <c r="G858">
        <f t="shared" si="11"/>
        <v>55</v>
      </c>
      <c r="H858">
        <f t="shared" si="11"/>
        <v>38</v>
      </c>
      <c r="I858">
        <f t="shared" si="11"/>
        <v>80</v>
      </c>
      <c r="J858">
        <f t="shared" si="11"/>
        <v>58</v>
      </c>
      <c r="K858">
        <f t="shared" si="11"/>
        <v>50</v>
      </c>
      <c r="L858">
        <f t="shared" si="11"/>
        <v>102</v>
      </c>
      <c r="M858">
        <f t="shared" si="11"/>
        <v>68</v>
      </c>
      <c r="N858">
        <f t="shared" si="11"/>
        <v>106</v>
      </c>
      <c r="O858">
        <f t="shared" si="11"/>
        <v>193</v>
      </c>
      <c r="P858">
        <f t="shared" si="11"/>
        <v>162</v>
      </c>
      <c r="Q858">
        <f t="shared" si="11"/>
        <v>312</v>
      </c>
      <c r="R858">
        <f t="shared" si="11"/>
        <v>336</v>
      </c>
      <c r="S858">
        <f t="shared" si="11"/>
        <v>47</v>
      </c>
      <c r="T858">
        <f t="shared" si="11"/>
        <v>88</v>
      </c>
      <c r="U858">
        <f t="shared" si="11"/>
        <v>113</v>
      </c>
      <c r="V858">
        <f t="shared" si="11"/>
        <v>73</v>
      </c>
      <c r="W858">
        <f t="shared" si="11"/>
        <v>66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22</v>
      </c>
      <c r="E859">
        <f t="shared" si="12"/>
        <v>143</v>
      </c>
      <c r="F859">
        <f t="shared" si="12"/>
        <v>46</v>
      </c>
      <c r="G859">
        <f t="shared" si="12"/>
        <v>54</v>
      </c>
      <c r="H859">
        <f t="shared" si="12"/>
        <v>34</v>
      </c>
      <c r="I859">
        <f t="shared" si="12"/>
        <v>67</v>
      </c>
      <c r="J859">
        <f t="shared" si="12"/>
        <v>52</v>
      </c>
      <c r="K859">
        <f t="shared" si="12"/>
        <v>46</v>
      </c>
      <c r="L859">
        <f t="shared" si="12"/>
        <v>95</v>
      </c>
      <c r="M859">
        <f t="shared" si="12"/>
        <v>42</v>
      </c>
      <c r="N859">
        <f t="shared" si="12"/>
        <v>94</v>
      </c>
      <c r="O859">
        <f t="shared" si="12"/>
        <v>188</v>
      </c>
      <c r="P859">
        <f t="shared" si="12"/>
        <v>148</v>
      </c>
      <c r="Q859">
        <f t="shared" si="12"/>
        <v>312</v>
      </c>
      <c r="R859">
        <f t="shared" si="12"/>
        <v>335</v>
      </c>
      <c r="S859">
        <f t="shared" si="12"/>
        <v>42</v>
      </c>
      <c r="T859">
        <f t="shared" si="12"/>
        <v>84</v>
      </c>
      <c r="U859">
        <f t="shared" si="12"/>
        <v>88</v>
      </c>
      <c r="V859">
        <f t="shared" si="12"/>
        <v>54</v>
      </c>
      <c r="W859">
        <f t="shared" si="12"/>
        <v>63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17</v>
      </c>
      <c r="E860">
        <f t="shared" si="13"/>
        <v>131</v>
      </c>
      <c r="F860">
        <f t="shared" si="13"/>
        <v>39</v>
      </c>
      <c r="G860">
        <f t="shared" si="13"/>
        <v>54</v>
      </c>
      <c r="H860">
        <f t="shared" si="13"/>
        <v>29</v>
      </c>
      <c r="I860">
        <f t="shared" si="13"/>
        <v>59</v>
      </c>
      <c r="J860">
        <f t="shared" si="13"/>
        <v>40</v>
      </c>
      <c r="K860">
        <f t="shared" si="13"/>
        <v>39</v>
      </c>
      <c r="L860">
        <f t="shared" si="13"/>
        <v>83</v>
      </c>
      <c r="M860">
        <f t="shared" si="13"/>
        <v>33</v>
      </c>
      <c r="N860">
        <f t="shared" si="13"/>
        <v>80</v>
      </c>
      <c r="O860">
        <f t="shared" si="13"/>
        <v>179</v>
      </c>
      <c r="P860">
        <f t="shared" si="13"/>
        <v>126</v>
      </c>
      <c r="Q860">
        <f t="shared" si="13"/>
        <v>311</v>
      </c>
      <c r="R860">
        <f t="shared" si="13"/>
        <v>328</v>
      </c>
      <c r="S860">
        <f t="shared" si="13"/>
        <v>29</v>
      </c>
      <c r="T860">
        <f t="shared" si="13"/>
        <v>78</v>
      </c>
      <c r="U860">
        <f t="shared" si="13"/>
        <v>65</v>
      </c>
      <c r="V860">
        <f t="shared" si="13"/>
        <v>40</v>
      </c>
      <c r="W860">
        <f t="shared" si="13"/>
        <v>60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10</v>
      </c>
      <c r="E861">
        <f t="shared" si="14"/>
        <v>114</v>
      </c>
      <c r="F861">
        <f t="shared" si="14"/>
        <v>35</v>
      </c>
      <c r="G861">
        <f t="shared" si="14"/>
        <v>54</v>
      </c>
      <c r="H861">
        <f t="shared" si="14"/>
        <v>26</v>
      </c>
      <c r="I861">
        <f t="shared" si="14"/>
        <v>43</v>
      </c>
      <c r="J861">
        <f t="shared" si="14"/>
        <v>33</v>
      </c>
      <c r="K861">
        <f t="shared" si="14"/>
        <v>30</v>
      </c>
      <c r="L861">
        <f t="shared" si="14"/>
        <v>66</v>
      </c>
      <c r="M861">
        <f t="shared" si="14"/>
        <v>18</v>
      </c>
      <c r="N861">
        <f t="shared" si="14"/>
        <v>74</v>
      </c>
      <c r="O861">
        <f t="shared" si="14"/>
        <v>165</v>
      </c>
      <c r="P861">
        <f t="shared" si="14"/>
        <v>105</v>
      </c>
      <c r="Q861">
        <f t="shared" si="14"/>
        <v>306</v>
      </c>
      <c r="R861">
        <f t="shared" si="14"/>
        <v>319</v>
      </c>
      <c r="S861">
        <f t="shared" si="14"/>
        <v>19</v>
      </c>
      <c r="T861">
        <f t="shared" si="14"/>
        <v>66</v>
      </c>
      <c r="U861">
        <f t="shared" si="14"/>
        <v>45</v>
      </c>
      <c r="V861">
        <f t="shared" si="14"/>
        <v>29</v>
      </c>
      <c r="W861">
        <f t="shared" si="14"/>
        <v>59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7</v>
      </c>
      <c r="E862">
        <f t="shared" si="15"/>
        <v>90</v>
      </c>
      <c r="F862">
        <f t="shared" si="15"/>
        <v>26</v>
      </c>
      <c r="G862">
        <f t="shared" si="15"/>
        <v>47</v>
      </c>
      <c r="H862">
        <f t="shared" si="15"/>
        <v>20</v>
      </c>
      <c r="I862">
        <f t="shared" si="15"/>
        <v>32</v>
      </c>
      <c r="J862">
        <f t="shared" si="15"/>
        <v>28</v>
      </c>
      <c r="K862">
        <f t="shared" si="15"/>
        <v>23</v>
      </c>
      <c r="L862">
        <f t="shared" si="15"/>
        <v>47</v>
      </c>
      <c r="M862">
        <f t="shared" si="15"/>
        <v>9</v>
      </c>
      <c r="N862">
        <f t="shared" si="15"/>
        <v>60</v>
      </c>
      <c r="O862">
        <f t="shared" si="15"/>
        <v>158</v>
      </c>
      <c r="P862">
        <f t="shared" si="15"/>
        <v>81</v>
      </c>
      <c r="Q862">
        <f t="shared" si="15"/>
        <v>300</v>
      </c>
      <c r="R862">
        <f t="shared" si="15"/>
        <v>314</v>
      </c>
      <c r="S862">
        <f t="shared" si="15"/>
        <v>13</v>
      </c>
      <c r="T862">
        <f t="shared" si="15"/>
        <v>62</v>
      </c>
      <c r="U862">
        <f t="shared" si="15"/>
        <v>35</v>
      </c>
      <c r="V862">
        <f t="shared" si="15"/>
        <v>19</v>
      </c>
      <c r="W862">
        <f t="shared" si="15"/>
        <v>57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5</v>
      </c>
      <c r="E863">
        <f t="shared" si="16"/>
        <v>57</v>
      </c>
      <c r="F863">
        <f t="shared" si="16"/>
        <v>26</v>
      </c>
      <c r="G863">
        <f t="shared" si="16"/>
        <v>41</v>
      </c>
      <c r="H863">
        <f t="shared" si="16"/>
        <v>15</v>
      </c>
      <c r="I863">
        <f t="shared" si="16"/>
        <v>20</v>
      </c>
      <c r="J863">
        <f t="shared" si="16"/>
        <v>16</v>
      </c>
      <c r="K863">
        <f t="shared" si="16"/>
        <v>15</v>
      </c>
      <c r="L863">
        <f t="shared" si="16"/>
        <v>34</v>
      </c>
      <c r="M863">
        <f t="shared" si="16"/>
        <v>5</v>
      </c>
      <c r="N863">
        <f t="shared" si="16"/>
        <v>51</v>
      </c>
      <c r="O863">
        <f t="shared" si="16"/>
        <v>135</v>
      </c>
      <c r="P863">
        <f t="shared" si="16"/>
        <v>58</v>
      </c>
      <c r="Q863">
        <f t="shared" si="16"/>
        <v>293</v>
      </c>
      <c r="R863">
        <f t="shared" si="16"/>
        <v>302</v>
      </c>
      <c r="S863">
        <f t="shared" si="16"/>
        <v>7</v>
      </c>
      <c r="T863">
        <f t="shared" si="16"/>
        <v>54</v>
      </c>
      <c r="U863">
        <f t="shared" si="16"/>
        <v>21</v>
      </c>
      <c r="V863">
        <f t="shared" si="16"/>
        <v>11</v>
      </c>
      <c r="W863">
        <f t="shared" si="16"/>
        <v>55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3</v>
      </c>
      <c r="E864">
        <f t="shared" si="17"/>
        <v>34</v>
      </c>
      <c r="F864">
        <f t="shared" si="17"/>
        <v>22</v>
      </c>
      <c r="G864">
        <f t="shared" si="17"/>
        <v>32</v>
      </c>
      <c r="H864">
        <f t="shared" si="17"/>
        <v>6</v>
      </c>
      <c r="I864">
        <f t="shared" si="17"/>
        <v>14</v>
      </c>
      <c r="J864">
        <f t="shared" si="17"/>
        <v>13</v>
      </c>
      <c r="K864">
        <f t="shared" si="17"/>
        <v>12</v>
      </c>
      <c r="L864">
        <f t="shared" si="17"/>
        <v>18</v>
      </c>
      <c r="M864">
        <f t="shared" si="17"/>
        <v>3</v>
      </c>
      <c r="N864">
        <f t="shared" si="17"/>
        <v>44</v>
      </c>
      <c r="O864">
        <f t="shared" si="17"/>
        <v>114</v>
      </c>
      <c r="P864">
        <f t="shared" si="17"/>
        <v>34</v>
      </c>
      <c r="Q864">
        <f t="shared" si="17"/>
        <v>272</v>
      </c>
      <c r="R864">
        <f t="shared" si="17"/>
        <v>284</v>
      </c>
      <c r="S864">
        <f t="shared" si="17"/>
        <v>3</v>
      </c>
      <c r="T864">
        <f t="shared" si="17"/>
        <v>45</v>
      </c>
      <c r="U864">
        <f t="shared" si="17"/>
        <v>8</v>
      </c>
      <c r="V864">
        <f t="shared" si="17"/>
        <v>9</v>
      </c>
      <c r="W864">
        <f t="shared" si="17"/>
        <v>52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1</v>
      </c>
      <c r="E865">
        <f t="shared" si="18"/>
        <v>22</v>
      </c>
      <c r="F865">
        <f t="shared" si="18"/>
        <v>15</v>
      </c>
      <c r="G865">
        <f t="shared" si="18"/>
        <v>28</v>
      </c>
      <c r="H865">
        <f t="shared" si="18"/>
        <v>5</v>
      </c>
      <c r="I865">
        <f t="shared" si="18"/>
        <v>7</v>
      </c>
      <c r="J865">
        <f t="shared" si="18"/>
        <v>6</v>
      </c>
      <c r="K865">
        <f t="shared" si="18"/>
        <v>9</v>
      </c>
      <c r="L865">
        <f t="shared" si="18"/>
        <v>9</v>
      </c>
      <c r="M865">
        <f t="shared" si="18"/>
        <v>2</v>
      </c>
      <c r="N865">
        <f t="shared" si="18"/>
        <v>30</v>
      </c>
      <c r="O865">
        <f t="shared" si="18"/>
        <v>93</v>
      </c>
      <c r="P865">
        <f t="shared" si="18"/>
        <v>15</v>
      </c>
      <c r="Q865">
        <f t="shared" si="18"/>
        <v>242</v>
      </c>
      <c r="R865">
        <f t="shared" si="18"/>
        <v>259</v>
      </c>
      <c r="S865">
        <f t="shared" si="18"/>
        <v>2</v>
      </c>
      <c r="T865">
        <f t="shared" si="18"/>
        <v>31</v>
      </c>
      <c r="U865">
        <f t="shared" si="18"/>
        <v>1</v>
      </c>
      <c r="V865">
        <f t="shared" si="18"/>
        <v>5</v>
      </c>
      <c r="W865">
        <f t="shared" si="18"/>
        <v>35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0</v>
      </c>
      <c r="E866">
        <f t="shared" si="19"/>
        <v>10</v>
      </c>
      <c r="F866">
        <f t="shared" si="19"/>
        <v>10</v>
      </c>
      <c r="G866">
        <f t="shared" si="19"/>
        <v>20</v>
      </c>
      <c r="H866">
        <f t="shared" si="19"/>
        <v>2</v>
      </c>
      <c r="I866">
        <f t="shared" si="19"/>
        <v>3</v>
      </c>
      <c r="J866">
        <f t="shared" si="19"/>
        <v>1</v>
      </c>
      <c r="K866">
        <f t="shared" si="19"/>
        <v>4</v>
      </c>
      <c r="L866">
        <f t="shared" si="19"/>
        <v>4</v>
      </c>
      <c r="M866">
        <f t="shared" si="19"/>
        <v>1</v>
      </c>
      <c r="N866">
        <f t="shared" si="19"/>
        <v>24</v>
      </c>
      <c r="O866">
        <f t="shared" si="19"/>
        <v>69</v>
      </c>
      <c r="P866">
        <f t="shared" si="19"/>
        <v>6</v>
      </c>
      <c r="Q866">
        <f t="shared" si="19"/>
        <v>205</v>
      </c>
      <c r="R866">
        <f t="shared" si="19"/>
        <v>228</v>
      </c>
      <c r="S866">
        <f t="shared" si="19"/>
        <v>1</v>
      </c>
      <c r="T866">
        <f t="shared" si="19"/>
        <v>18</v>
      </c>
      <c r="U866">
        <f t="shared" si="19"/>
        <v>0</v>
      </c>
      <c r="V866">
        <f t="shared" si="19"/>
        <v>3</v>
      </c>
      <c r="W866">
        <f t="shared" si="19"/>
        <v>31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4</v>
      </c>
      <c r="F867">
        <f t="shared" si="20"/>
        <v>6</v>
      </c>
      <c r="G867">
        <f t="shared" si="20"/>
        <v>13</v>
      </c>
      <c r="H867">
        <f t="shared" si="20"/>
        <v>0</v>
      </c>
      <c r="I867">
        <f t="shared" si="20"/>
        <v>1</v>
      </c>
      <c r="J867">
        <f t="shared" si="20"/>
        <v>1</v>
      </c>
      <c r="K867">
        <f t="shared" si="20"/>
        <v>1</v>
      </c>
      <c r="L867">
        <f t="shared" si="20"/>
        <v>1</v>
      </c>
      <c r="M867">
        <f t="shared" si="20"/>
        <v>0</v>
      </c>
      <c r="N867">
        <f t="shared" si="20"/>
        <v>16</v>
      </c>
      <c r="O867">
        <f t="shared" si="20"/>
        <v>42</v>
      </c>
      <c r="P867">
        <f t="shared" si="20"/>
        <v>3</v>
      </c>
      <c r="Q867">
        <f t="shared" si="20"/>
        <v>164</v>
      </c>
      <c r="R867">
        <f t="shared" si="20"/>
        <v>190</v>
      </c>
      <c r="S867">
        <f t="shared" si="20"/>
        <v>1</v>
      </c>
      <c r="T867">
        <f t="shared" si="20"/>
        <v>11</v>
      </c>
      <c r="U867">
        <f t="shared" si="20"/>
        <v>0</v>
      </c>
      <c r="V867">
        <f t="shared" si="20"/>
        <v>0</v>
      </c>
      <c r="W867">
        <f t="shared" si="20"/>
        <v>19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2</v>
      </c>
      <c r="F868">
        <f t="shared" si="21"/>
        <v>3</v>
      </c>
      <c r="G868">
        <f t="shared" si="21"/>
        <v>7</v>
      </c>
      <c r="H868">
        <f t="shared" si="21"/>
        <v>0</v>
      </c>
      <c r="I868">
        <f t="shared" si="21"/>
        <v>1</v>
      </c>
      <c r="J868">
        <f t="shared" si="21"/>
        <v>1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7</v>
      </c>
      <c r="O868">
        <f t="shared" si="21"/>
        <v>22</v>
      </c>
      <c r="P868">
        <f t="shared" si="21"/>
        <v>1</v>
      </c>
      <c r="Q868">
        <f t="shared" si="21"/>
        <v>123</v>
      </c>
      <c r="R868">
        <f t="shared" si="21"/>
        <v>125</v>
      </c>
      <c r="S868">
        <f t="shared" si="21"/>
        <v>0</v>
      </c>
      <c r="T868">
        <f t="shared" si="21"/>
        <v>5</v>
      </c>
      <c r="U868">
        <f t="shared" si="21"/>
        <v>0</v>
      </c>
      <c r="V868">
        <f t="shared" si="21"/>
        <v>0</v>
      </c>
      <c r="W868">
        <f t="shared" si="21"/>
        <v>8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0</v>
      </c>
      <c r="F869">
        <f t="shared" si="22"/>
        <v>1</v>
      </c>
      <c r="G869">
        <f t="shared" si="22"/>
        <v>3</v>
      </c>
      <c r="H869">
        <f t="shared" si="22"/>
        <v>0</v>
      </c>
      <c r="I869">
        <f t="shared" si="22"/>
        <v>1</v>
      </c>
      <c r="J869">
        <f t="shared" si="22"/>
        <v>1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2</v>
      </c>
      <c r="O869">
        <f t="shared" si="22"/>
        <v>3</v>
      </c>
      <c r="P869">
        <f t="shared" si="22"/>
        <v>0</v>
      </c>
      <c r="Q869">
        <f t="shared" si="22"/>
        <v>74</v>
      </c>
      <c r="R869">
        <f t="shared" si="22"/>
        <v>66</v>
      </c>
      <c r="S869">
        <f t="shared" si="22"/>
        <v>0</v>
      </c>
      <c r="T869">
        <f t="shared" si="22"/>
        <v>1</v>
      </c>
      <c r="U869">
        <f t="shared" si="22"/>
        <v>0</v>
      </c>
      <c r="V869">
        <f t="shared" si="22"/>
        <v>0</v>
      </c>
      <c r="W869">
        <f t="shared" si="22"/>
        <v>2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0</v>
      </c>
      <c r="P870">
        <f t="shared" si="23"/>
        <v>0</v>
      </c>
      <c r="Q870">
        <f t="shared" si="23"/>
        <v>33</v>
      </c>
      <c r="R870">
        <f t="shared" si="23"/>
        <v>29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6</v>
      </c>
      <c r="R871">
        <f t="shared" si="24"/>
        <v>2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2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2</v>
      </c>
      <c r="J876" s="15">
        <f t="shared" si="26"/>
        <v>1</v>
      </c>
      <c r="K876" s="15">
        <f t="shared" si="26"/>
        <v>3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2</v>
      </c>
    </row>
    <row r="877" spans="1:23">
      <c r="D877" s="15">
        <f t="shared" si="26"/>
        <v>9</v>
      </c>
      <c r="E877" s="15">
        <f t="shared" si="26"/>
        <v>0</v>
      </c>
      <c r="F877" s="15">
        <f t="shared" si="26"/>
        <v>1</v>
      </c>
      <c r="G877" s="15">
        <f t="shared" si="26"/>
        <v>0</v>
      </c>
      <c r="H877" s="15">
        <f t="shared" si="26"/>
        <v>0</v>
      </c>
      <c r="I877" s="15">
        <f t="shared" si="26"/>
        <v>4</v>
      </c>
      <c r="J877" s="15">
        <f t="shared" si="26"/>
        <v>5</v>
      </c>
      <c r="K877" s="15">
        <f t="shared" si="26"/>
        <v>2</v>
      </c>
      <c r="L877" s="15">
        <f t="shared" si="26"/>
        <v>0</v>
      </c>
      <c r="M877" s="15">
        <f t="shared" si="26"/>
        <v>2</v>
      </c>
      <c r="N877" s="15">
        <f t="shared" si="26"/>
        <v>3</v>
      </c>
      <c r="O877" s="15">
        <f t="shared" si="26"/>
        <v>6</v>
      </c>
      <c r="P877" s="15">
        <f t="shared" si="26"/>
        <v>3</v>
      </c>
      <c r="Q877" s="15">
        <f t="shared" si="26"/>
        <v>0</v>
      </c>
      <c r="R877" s="15">
        <f t="shared" si="26"/>
        <v>0</v>
      </c>
      <c r="S877" s="15">
        <f t="shared" si="26"/>
        <v>3</v>
      </c>
      <c r="T877" s="15">
        <f t="shared" si="26"/>
        <v>3</v>
      </c>
      <c r="U877" s="15">
        <f t="shared" si="26"/>
        <v>0</v>
      </c>
      <c r="V877" s="15">
        <f t="shared" si="26"/>
        <v>0</v>
      </c>
      <c r="W877" s="15">
        <f t="shared" si="26"/>
        <v>12</v>
      </c>
    </row>
    <row r="878" spans="1:23">
      <c r="D878" s="15">
        <f t="shared" si="26"/>
        <v>11</v>
      </c>
      <c r="E878" s="15">
        <f t="shared" si="26"/>
        <v>5</v>
      </c>
      <c r="F878" s="15">
        <f t="shared" si="26"/>
        <v>1</v>
      </c>
      <c r="G878" s="15">
        <f t="shared" si="26"/>
        <v>0</v>
      </c>
      <c r="H878" s="15">
        <f t="shared" si="26"/>
        <v>0</v>
      </c>
      <c r="I878" s="15">
        <f t="shared" si="26"/>
        <v>4</v>
      </c>
      <c r="J878" s="15">
        <f t="shared" si="26"/>
        <v>12</v>
      </c>
      <c r="K878" s="15">
        <f t="shared" si="26"/>
        <v>8</v>
      </c>
      <c r="L878" s="15">
        <f t="shared" si="26"/>
        <v>2</v>
      </c>
      <c r="M878" s="15">
        <f t="shared" si="26"/>
        <v>20</v>
      </c>
      <c r="N878" s="15">
        <f t="shared" si="26"/>
        <v>11</v>
      </c>
      <c r="O878" s="15">
        <f t="shared" si="26"/>
        <v>9</v>
      </c>
      <c r="P878" s="15">
        <f t="shared" si="26"/>
        <v>7</v>
      </c>
      <c r="Q878" s="15">
        <f t="shared" si="26"/>
        <v>0</v>
      </c>
      <c r="R878" s="15">
        <f t="shared" si="26"/>
        <v>1</v>
      </c>
      <c r="S878" s="15">
        <f t="shared" si="26"/>
        <v>4</v>
      </c>
      <c r="T878" s="15">
        <f t="shared" si="26"/>
        <v>0</v>
      </c>
      <c r="U878" s="15">
        <f t="shared" si="26"/>
        <v>0</v>
      </c>
      <c r="V878" s="15">
        <f t="shared" si="26"/>
        <v>3</v>
      </c>
      <c r="W878" s="15">
        <f t="shared" si="26"/>
        <v>3</v>
      </c>
    </row>
    <row r="879" spans="1:23">
      <c r="D879" s="15">
        <f t="shared" si="26"/>
        <v>17</v>
      </c>
      <c r="E879" s="15">
        <f t="shared" si="26"/>
        <v>9</v>
      </c>
      <c r="F879" s="15">
        <f t="shared" si="26"/>
        <v>3</v>
      </c>
      <c r="G879" s="15">
        <f t="shared" si="26"/>
        <v>0</v>
      </c>
      <c r="H879" s="15">
        <f t="shared" si="26"/>
        <v>0</v>
      </c>
      <c r="I879" s="15">
        <f t="shared" si="26"/>
        <v>9</v>
      </c>
      <c r="J879" s="15">
        <f t="shared" si="26"/>
        <v>3</v>
      </c>
      <c r="K879" s="15">
        <f t="shared" si="26"/>
        <v>3</v>
      </c>
      <c r="L879" s="15">
        <f t="shared" si="26"/>
        <v>7</v>
      </c>
      <c r="M879" s="15">
        <f t="shared" si="26"/>
        <v>32</v>
      </c>
      <c r="N879" s="15">
        <f t="shared" si="26"/>
        <v>10</v>
      </c>
      <c r="O879" s="15">
        <f t="shared" si="26"/>
        <v>6</v>
      </c>
      <c r="P879" s="15">
        <f t="shared" si="26"/>
        <v>10</v>
      </c>
      <c r="Q879" s="15">
        <f t="shared" si="26"/>
        <v>1</v>
      </c>
      <c r="R879" s="15">
        <f t="shared" si="26"/>
        <v>0</v>
      </c>
      <c r="S879" s="15">
        <f t="shared" si="26"/>
        <v>13</v>
      </c>
      <c r="T879" s="15">
        <f t="shared" si="26"/>
        <v>2</v>
      </c>
      <c r="U879" s="15">
        <f t="shared" si="26"/>
        <v>5</v>
      </c>
      <c r="V879" s="15">
        <f t="shared" si="26"/>
        <v>20</v>
      </c>
      <c r="W879" s="15">
        <f t="shared" si="26"/>
        <v>12</v>
      </c>
    </row>
    <row r="880" spans="1:23">
      <c r="D880" s="15">
        <f t="shared" si="26"/>
        <v>17</v>
      </c>
      <c r="E880" s="15">
        <f t="shared" si="26"/>
        <v>16</v>
      </c>
      <c r="F880" s="15">
        <f t="shared" si="26"/>
        <v>5</v>
      </c>
      <c r="G880" s="15">
        <f t="shared" si="26"/>
        <v>1</v>
      </c>
      <c r="H880" s="15">
        <f t="shared" si="26"/>
        <v>4</v>
      </c>
      <c r="I880" s="15">
        <f t="shared" si="26"/>
        <v>13</v>
      </c>
      <c r="J880" s="15">
        <f t="shared" si="26"/>
        <v>6</v>
      </c>
      <c r="K880" s="15">
        <f t="shared" si="26"/>
        <v>4</v>
      </c>
      <c r="L880" s="15">
        <f t="shared" si="26"/>
        <v>7</v>
      </c>
      <c r="M880" s="15">
        <f t="shared" si="26"/>
        <v>26</v>
      </c>
      <c r="N880" s="15">
        <f t="shared" si="26"/>
        <v>12</v>
      </c>
      <c r="O880" s="15">
        <f t="shared" si="26"/>
        <v>5</v>
      </c>
      <c r="P880" s="15">
        <f t="shared" si="26"/>
        <v>14</v>
      </c>
      <c r="Q880" s="15">
        <f t="shared" si="26"/>
        <v>0</v>
      </c>
      <c r="R880" s="15">
        <f t="shared" si="26"/>
        <v>1</v>
      </c>
      <c r="S880" s="15">
        <f t="shared" si="26"/>
        <v>5</v>
      </c>
      <c r="T880" s="15">
        <f t="shared" si="26"/>
        <v>4</v>
      </c>
      <c r="U880" s="15">
        <f t="shared" si="26"/>
        <v>25</v>
      </c>
      <c r="V880" s="15">
        <f t="shared" si="26"/>
        <v>19</v>
      </c>
      <c r="W880" s="15">
        <f t="shared" si="26"/>
        <v>3</v>
      </c>
    </row>
    <row r="881" spans="3:24">
      <c r="D881" s="15">
        <f t="shared" si="26"/>
        <v>5</v>
      </c>
      <c r="E881" s="15">
        <f t="shared" si="26"/>
        <v>12</v>
      </c>
      <c r="F881" s="15">
        <f t="shared" si="26"/>
        <v>7</v>
      </c>
      <c r="G881" s="15">
        <f t="shared" si="26"/>
        <v>0</v>
      </c>
      <c r="H881" s="15">
        <f t="shared" si="26"/>
        <v>5</v>
      </c>
      <c r="I881" s="15">
        <f t="shared" si="26"/>
        <v>8</v>
      </c>
      <c r="J881" s="15">
        <f t="shared" si="26"/>
        <v>12</v>
      </c>
      <c r="K881" s="15">
        <f t="shared" si="26"/>
        <v>7</v>
      </c>
      <c r="L881" s="15">
        <f t="shared" si="26"/>
        <v>12</v>
      </c>
      <c r="M881" s="15">
        <f t="shared" si="26"/>
        <v>9</v>
      </c>
      <c r="N881" s="15">
        <f t="shared" si="26"/>
        <v>14</v>
      </c>
      <c r="O881" s="15">
        <f t="shared" si="26"/>
        <v>9</v>
      </c>
      <c r="P881" s="15">
        <f t="shared" si="26"/>
        <v>22</v>
      </c>
      <c r="Q881" s="15">
        <f t="shared" si="26"/>
        <v>1</v>
      </c>
      <c r="R881" s="15">
        <f t="shared" si="26"/>
        <v>7</v>
      </c>
      <c r="S881" s="15">
        <f t="shared" si="26"/>
        <v>13</v>
      </c>
      <c r="T881" s="15">
        <f t="shared" si="26"/>
        <v>6</v>
      </c>
      <c r="U881" s="15">
        <f t="shared" si="26"/>
        <v>23</v>
      </c>
      <c r="V881" s="15">
        <f t="shared" si="26"/>
        <v>14</v>
      </c>
      <c r="W881" s="15">
        <f t="shared" si="26"/>
        <v>3</v>
      </c>
    </row>
    <row r="882" spans="3:24">
      <c r="D882" s="15">
        <f t="shared" si="26"/>
        <v>7</v>
      </c>
      <c r="E882" s="15">
        <f t="shared" si="26"/>
        <v>17</v>
      </c>
      <c r="F882" s="15">
        <f t="shared" si="26"/>
        <v>4</v>
      </c>
      <c r="G882" s="15">
        <f t="shared" si="26"/>
        <v>0</v>
      </c>
      <c r="H882" s="15">
        <f t="shared" si="26"/>
        <v>3</v>
      </c>
      <c r="I882" s="15">
        <f t="shared" si="26"/>
        <v>16</v>
      </c>
      <c r="J882" s="15">
        <f t="shared" si="26"/>
        <v>7</v>
      </c>
      <c r="K882" s="15">
        <f t="shared" si="26"/>
        <v>9</v>
      </c>
      <c r="L882" s="15">
        <f t="shared" si="26"/>
        <v>17</v>
      </c>
      <c r="M882" s="15">
        <f t="shared" si="26"/>
        <v>15</v>
      </c>
      <c r="N882" s="15">
        <f t="shared" si="26"/>
        <v>6</v>
      </c>
      <c r="O882" s="15">
        <f t="shared" si="26"/>
        <v>14</v>
      </c>
      <c r="P882" s="15">
        <f t="shared" si="26"/>
        <v>21</v>
      </c>
      <c r="Q882" s="15">
        <f t="shared" si="26"/>
        <v>5</v>
      </c>
      <c r="R882" s="15">
        <f t="shared" si="26"/>
        <v>9</v>
      </c>
      <c r="S882" s="15">
        <f t="shared" si="26"/>
        <v>10</v>
      </c>
      <c r="T882" s="15">
        <f t="shared" si="26"/>
        <v>12</v>
      </c>
      <c r="U882" s="15">
        <f t="shared" si="26"/>
        <v>20</v>
      </c>
      <c r="V882" s="15">
        <f t="shared" si="26"/>
        <v>11</v>
      </c>
      <c r="W882" s="15">
        <f t="shared" si="26"/>
        <v>1</v>
      </c>
    </row>
    <row r="883" spans="3:24">
      <c r="D883" s="15">
        <f t="shared" si="26"/>
        <v>3</v>
      </c>
      <c r="E883" s="15">
        <f t="shared" si="26"/>
        <v>24</v>
      </c>
      <c r="F883" s="15">
        <f t="shared" si="26"/>
        <v>9</v>
      </c>
      <c r="G883" s="15">
        <f t="shared" si="26"/>
        <v>7</v>
      </c>
      <c r="H883" s="15">
        <f t="shared" si="26"/>
        <v>6</v>
      </c>
      <c r="I883" s="15">
        <f t="shared" si="26"/>
        <v>11</v>
      </c>
      <c r="J883" s="15">
        <f t="shared" si="26"/>
        <v>5</v>
      </c>
      <c r="K883" s="15">
        <f t="shared" si="26"/>
        <v>7</v>
      </c>
      <c r="L883" s="15">
        <f t="shared" si="26"/>
        <v>19</v>
      </c>
      <c r="M883" s="15">
        <f t="shared" si="26"/>
        <v>9</v>
      </c>
      <c r="N883" s="15">
        <f t="shared" si="26"/>
        <v>14</v>
      </c>
      <c r="O883" s="15">
        <f t="shared" si="26"/>
        <v>7</v>
      </c>
      <c r="P883" s="15">
        <f t="shared" si="26"/>
        <v>24</v>
      </c>
      <c r="Q883" s="15">
        <f t="shared" si="26"/>
        <v>6</v>
      </c>
      <c r="R883" s="15">
        <f t="shared" si="26"/>
        <v>5</v>
      </c>
      <c r="S883" s="15">
        <f t="shared" ref="S883:W883" si="27">S861-S862</f>
        <v>6</v>
      </c>
      <c r="T883" s="15">
        <f t="shared" si="27"/>
        <v>4</v>
      </c>
      <c r="U883" s="15">
        <f t="shared" si="27"/>
        <v>10</v>
      </c>
      <c r="V883" s="15">
        <f t="shared" si="27"/>
        <v>10</v>
      </c>
      <c r="W883" s="15">
        <f t="shared" si="27"/>
        <v>2</v>
      </c>
    </row>
    <row r="884" spans="3:24">
      <c r="D884" s="15">
        <f t="shared" ref="D884:W892" si="28">D862-D863</f>
        <v>2</v>
      </c>
      <c r="E884" s="15">
        <f t="shared" si="28"/>
        <v>33</v>
      </c>
      <c r="F884" s="15">
        <f t="shared" si="28"/>
        <v>0</v>
      </c>
      <c r="G884" s="15">
        <f t="shared" si="28"/>
        <v>6</v>
      </c>
      <c r="H884" s="15">
        <f t="shared" si="28"/>
        <v>5</v>
      </c>
      <c r="I884" s="15">
        <f t="shared" si="28"/>
        <v>12</v>
      </c>
      <c r="J884" s="15">
        <f t="shared" si="28"/>
        <v>12</v>
      </c>
      <c r="K884" s="15">
        <f t="shared" si="28"/>
        <v>8</v>
      </c>
      <c r="L884" s="15">
        <f t="shared" si="28"/>
        <v>13</v>
      </c>
      <c r="M884" s="15">
        <f t="shared" si="28"/>
        <v>4</v>
      </c>
      <c r="N884" s="15">
        <f t="shared" si="28"/>
        <v>9</v>
      </c>
      <c r="O884" s="15">
        <f t="shared" si="28"/>
        <v>23</v>
      </c>
      <c r="P884" s="15">
        <f t="shared" si="28"/>
        <v>23</v>
      </c>
      <c r="Q884" s="15">
        <f t="shared" si="28"/>
        <v>7</v>
      </c>
      <c r="R884" s="15">
        <f t="shared" si="28"/>
        <v>12</v>
      </c>
      <c r="S884" s="15">
        <f t="shared" si="28"/>
        <v>6</v>
      </c>
      <c r="T884" s="15">
        <f t="shared" si="28"/>
        <v>8</v>
      </c>
      <c r="U884" s="15">
        <f t="shared" si="28"/>
        <v>14</v>
      </c>
      <c r="V884" s="15">
        <f t="shared" si="28"/>
        <v>8</v>
      </c>
      <c r="W884" s="15">
        <f t="shared" si="28"/>
        <v>2</v>
      </c>
    </row>
    <row r="885" spans="3:24">
      <c r="D885" s="15">
        <f t="shared" si="28"/>
        <v>2</v>
      </c>
      <c r="E885" s="15">
        <f t="shared" si="28"/>
        <v>23</v>
      </c>
      <c r="F885" s="15">
        <f t="shared" si="28"/>
        <v>4</v>
      </c>
      <c r="G885" s="15">
        <f t="shared" si="28"/>
        <v>9</v>
      </c>
      <c r="H885" s="15">
        <f t="shared" si="28"/>
        <v>9</v>
      </c>
      <c r="I885" s="15">
        <f t="shared" si="28"/>
        <v>6</v>
      </c>
      <c r="J885" s="15">
        <f t="shared" si="28"/>
        <v>3</v>
      </c>
      <c r="K885" s="15">
        <f t="shared" si="28"/>
        <v>3</v>
      </c>
      <c r="L885" s="15">
        <f t="shared" si="28"/>
        <v>16</v>
      </c>
      <c r="M885" s="15">
        <f t="shared" si="28"/>
        <v>2</v>
      </c>
      <c r="N885" s="15">
        <f t="shared" si="28"/>
        <v>7</v>
      </c>
      <c r="O885" s="15">
        <f t="shared" si="28"/>
        <v>21</v>
      </c>
      <c r="P885" s="15">
        <f t="shared" si="28"/>
        <v>24</v>
      </c>
      <c r="Q885" s="15">
        <f t="shared" si="28"/>
        <v>21</v>
      </c>
      <c r="R885" s="15">
        <f t="shared" si="28"/>
        <v>18</v>
      </c>
      <c r="S885" s="15">
        <f t="shared" si="28"/>
        <v>4</v>
      </c>
      <c r="T885" s="15">
        <f t="shared" si="28"/>
        <v>9</v>
      </c>
      <c r="U885" s="15">
        <f t="shared" si="28"/>
        <v>13</v>
      </c>
      <c r="V885" s="15">
        <f t="shared" si="28"/>
        <v>2</v>
      </c>
      <c r="W885" s="15">
        <f t="shared" si="28"/>
        <v>3</v>
      </c>
    </row>
    <row r="886" spans="3:24">
      <c r="D886" s="15">
        <f t="shared" si="28"/>
        <v>2</v>
      </c>
      <c r="E886" s="15">
        <f t="shared" si="28"/>
        <v>12</v>
      </c>
      <c r="F886" s="15">
        <f t="shared" si="28"/>
        <v>7</v>
      </c>
      <c r="G886" s="15">
        <f t="shared" si="28"/>
        <v>4</v>
      </c>
      <c r="H886" s="15">
        <f t="shared" si="28"/>
        <v>1</v>
      </c>
      <c r="I886" s="15">
        <f t="shared" si="28"/>
        <v>7</v>
      </c>
      <c r="J886" s="15">
        <f t="shared" si="28"/>
        <v>7</v>
      </c>
      <c r="K886" s="15">
        <f t="shared" si="28"/>
        <v>3</v>
      </c>
      <c r="L886" s="15">
        <f t="shared" si="28"/>
        <v>9</v>
      </c>
      <c r="M886" s="15">
        <f t="shared" si="28"/>
        <v>1</v>
      </c>
      <c r="N886" s="15">
        <f t="shared" si="28"/>
        <v>14</v>
      </c>
      <c r="O886" s="15">
        <f t="shared" si="28"/>
        <v>21</v>
      </c>
      <c r="P886" s="15">
        <f t="shared" si="28"/>
        <v>19</v>
      </c>
      <c r="Q886" s="15">
        <f t="shared" si="28"/>
        <v>30</v>
      </c>
      <c r="R886" s="15">
        <f t="shared" si="28"/>
        <v>25</v>
      </c>
      <c r="S886" s="15">
        <f t="shared" si="28"/>
        <v>1</v>
      </c>
      <c r="T886" s="15">
        <f t="shared" si="28"/>
        <v>14</v>
      </c>
      <c r="U886" s="15">
        <f t="shared" si="28"/>
        <v>7</v>
      </c>
      <c r="V886" s="15">
        <f t="shared" si="28"/>
        <v>4</v>
      </c>
      <c r="W886" s="15">
        <f t="shared" si="28"/>
        <v>17</v>
      </c>
    </row>
    <row r="887" spans="3:24">
      <c r="D887" s="15">
        <f t="shared" si="28"/>
        <v>1</v>
      </c>
      <c r="E887" s="15">
        <f t="shared" si="28"/>
        <v>12</v>
      </c>
      <c r="F887" s="15">
        <f t="shared" si="28"/>
        <v>5</v>
      </c>
      <c r="G887" s="15">
        <f t="shared" si="28"/>
        <v>8</v>
      </c>
      <c r="H887" s="15">
        <f t="shared" si="28"/>
        <v>3</v>
      </c>
      <c r="I887" s="15">
        <f t="shared" si="28"/>
        <v>4</v>
      </c>
      <c r="J887" s="15">
        <f t="shared" si="28"/>
        <v>5</v>
      </c>
      <c r="K887" s="15">
        <f t="shared" si="28"/>
        <v>5</v>
      </c>
      <c r="L887" s="15">
        <f t="shared" si="28"/>
        <v>5</v>
      </c>
      <c r="M887" s="15">
        <f t="shared" si="28"/>
        <v>1</v>
      </c>
      <c r="N887" s="15">
        <f t="shared" si="28"/>
        <v>6</v>
      </c>
      <c r="O887" s="15">
        <f t="shared" si="28"/>
        <v>24</v>
      </c>
      <c r="P887" s="15">
        <f t="shared" si="28"/>
        <v>9</v>
      </c>
      <c r="Q887" s="15">
        <f t="shared" si="28"/>
        <v>37</v>
      </c>
      <c r="R887" s="15">
        <f t="shared" si="28"/>
        <v>31</v>
      </c>
      <c r="S887" s="15">
        <f t="shared" si="28"/>
        <v>1</v>
      </c>
      <c r="T887" s="15">
        <f t="shared" si="28"/>
        <v>13</v>
      </c>
      <c r="U887" s="15">
        <f t="shared" si="28"/>
        <v>1</v>
      </c>
      <c r="V887" s="15">
        <f t="shared" si="28"/>
        <v>2</v>
      </c>
      <c r="W887" s="15">
        <f t="shared" si="28"/>
        <v>4</v>
      </c>
    </row>
    <row r="888" spans="3:24">
      <c r="D888" s="15">
        <f t="shared" si="28"/>
        <v>0</v>
      </c>
      <c r="E888" s="15">
        <f t="shared" si="28"/>
        <v>6</v>
      </c>
      <c r="F888" s="15">
        <f t="shared" si="28"/>
        <v>4</v>
      </c>
      <c r="G888" s="15">
        <f t="shared" si="28"/>
        <v>7</v>
      </c>
      <c r="H888" s="15">
        <f t="shared" si="28"/>
        <v>2</v>
      </c>
      <c r="I888" s="15">
        <f t="shared" si="28"/>
        <v>2</v>
      </c>
      <c r="J888" s="15">
        <f t="shared" si="28"/>
        <v>0</v>
      </c>
      <c r="K888" s="15">
        <f t="shared" si="28"/>
        <v>3</v>
      </c>
      <c r="L888" s="15">
        <f t="shared" si="28"/>
        <v>3</v>
      </c>
      <c r="M888" s="15">
        <f t="shared" si="28"/>
        <v>1</v>
      </c>
      <c r="N888" s="15">
        <f t="shared" si="28"/>
        <v>8</v>
      </c>
      <c r="O888" s="15">
        <f t="shared" si="28"/>
        <v>27</v>
      </c>
      <c r="P888" s="15">
        <f t="shared" si="28"/>
        <v>3</v>
      </c>
      <c r="Q888" s="15">
        <f t="shared" si="28"/>
        <v>41</v>
      </c>
      <c r="R888" s="15">
        <f t="shared" si="28"/>
        <v>38</v>
      </c>
      <c r="S888" s="15">
        <f t="shared" si="28"/>
        <v>0</v>
      </c>
      <c r="T888" s="15">
        <f t="shared" si="28"/>
        <v>7</v>
      </c>
      <c r="U888" s="15">
        <f t="shared" si="28"/>
        <v>0</v>
      </c>
      <c r="V888" s="15">
        <f t="shared" si="28"/>
        <v>3</v>
      </c>
      <c r="W888" s="15">
        <f t="shared" si="28"/>
        <v>12</v>
      </c>
    </row>
    <row r="889" spans="3:24">
      <c r="D889" s="15">
        <f t="shared" si="28"/>
        <v>0</v>
      </c>
      <c r="E889" s="15">
        <f t="shared" si="28"/>
        <v>2</v>
      </c>
      <c r="F889" s="15">
        <f t="shared" si="28"/>
        <v>3</v>
      </c>
      <c r="G889" s="15">
        <f t="shared" si="28"/>
        <v>6</v>
      </c>
      <c r="H889" s="15">
        <f t="shared" si="28"/>
        <v>0</v>
      </c>
      <c r="I889" s="15">
        <f t="shared" si="28"/>
        <v>0</v>
      </c>
      <c r="J889" s="15">
        <f t="shared" si="28"/>
        <v>0</v>
      </c>
      <c r="K889" s="15">
        <f t="shared" si="28"/>
        <v>1</v>
      </c>
      <c r="L889" s="15">
        <f t="shared" si="28"/>
        <v>1</v>
      </c>
      <c r="M889" s="15">
        <f t="shared" si="28"/>
        <v>0</v>
      </c>
      <c r="N889" s="15">
        <f t="shared" si="28"/>
        <v>9</v>
      </c>
      <c r="O889" s="15">
        <f t="shared" si="28"/>
        <v>20</v>
      </c>
      <c r="P889" s="15">
        <f t="shared" si="28"/>
        <v>2</v>
      </c>
      <c r="Q889" s="15">
        <f t="shared" si="28"/>
        <v>41</v>
      </c>
      <c r="R889" s="15">
        <f t="shared" si="28"/>
        <v>65</v>
      </c>
      <c r="S889" s="15">
        <f t="shared" si="28"/>
        <v>1</v>
      </c>
      <c r="T889" s="15">
        <f t="shared" si="28"/>
        <v>6</v>
      </c>
      <c r="U889" s="15">
        <f t="shared" si="28"/>
        <v>0</v>
      </c>
      <c r="V889" s="15">
        <f t="shared" si="28"/>
        <v>0</v>
      </c>
      <c r="W889" s="15">
        <f t="shared" si="28"/>
        <v>11</v>
      </c>
    </row>
    <row r="890" spans="3:24">
      <c r="D890" s="15">
        <f t="shared" si="28"/>
        <v>0</v>
      </c>
      <c r="E890" s="15">
        <f t="shared" si="28"/>
        <v>2</v>
      </c>
      <c r="F890" s="15">
        <f t="shared" si="28"/>
        <v>2</v>
      </c>
      <c r="G890" s="15">
        <f t="shared" si="28"/>
        <v>4</v>
      </c>
      <c r="H890" s="15">
        <f t="shared" si="28"/>
        <v>0</v>
      </c>
      <c r="I890" s="15">
        <f t="shared" si="28"/>
        <v>0</v>
      </c>
      <c r="J890" s="15">
        <f t="shared" si="28"/>
        <v>0</v>
      </c>
      <c r="K890" s="15">
        <f t="shared" si="28"/>
        <v>0</v>
      </c>
      <c r="L890" s="15">
        <f t="shared" si="28"/>
        <v>0</v>
      </c>
      <c r="M890" s="15">
        <f t="shared" si="28"/>
        <v>0</v>
      </c>
      <c r="N890" s="15">
        <f t="shared" si="28"/>
        <v>5</v>
      </c>
      <c r="O890" s="15">
        <f t="shared" si="28"/>
        <v>19</v>
      </c>
      <c r="P890" s="15">
        <f t="shared" si="28"/>
        <v>1</v>
      </c>
      <c r="Q890" s="15">
        <f t="shared" si="28"/>
        <v>49</v>
      </c>
      <c r="R890" s="15">
        <f t="shared" si="28"/>
        <v>59</v>
      </c>
      <c r="S890" s="15">
        <f t="shared" si="28"/>
        <v>0</v>
      </c>
      <c r="T890" s="15">
        <f t="shared" si="28"/>
        <v>4</v>
      </c>
      <c r="U890" s="15">
        <f t="shared" si="28"/>
        <v>0</v>
      </c>
      <c r="V890" s="15">
        <f t="shared" si="28"/>
        <v>0</v>
      </c>
      <c r="W890" s="15">
        <f t="shared" si="28"/>
        <v>6</v>
      </c>
    </row>
    <row r="891" spans="3:24">
      <c r="D891" s="15">
        <f t="shared" si="28"/>
        <v>0</v>
      </c>
      <c r="E891" s="15">
        <f t="shared" si="28"/>
        <v>0</v>
      </c>
      <c r="F891" s="15">
        <f t="shared" si="28"/>
        <v>1</v>
      </c>
      <c r="G891" s="15">
        <f t="shared" si="28"/>
        <v>3</v>
      </c>
      <c r="H891" s="15">
        <f t="shared" si="28"/>
        <v>0</v>
      </c>
      <c r="I891" s="15">
        <f t="shared" si="28"/>
        <v>1</v>
      </c>
      <c r="J891" s="15">
        <f t="shared" si="28"/>
        <v>1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2</v>
      </c>
      <c r="O891" s="15">
        <f t="shared" si="28"/>
        <v>3</v>
      </c>
      <c r="P891" s="15">
        <f t="shared" si="28"/>
        <v>0</v>
      </c>
      <c r="Q891" s="15">
        <f t="shared" si="28"/>
        <v>41</v>
      </c>
      <c r="R891" s="15">
        <f t="shared" si="28"/>
        <v>37</v>
      </c>
      <c r="S891" s="15">
        <f t="shared" si="28"/>
        <v>0</v>
      </c>
      <c r="T891" s="15">
        <f t="shared" si="28"/>
        <v>1</v>
      </c>
      <c r="U891" s="15">
        <f t="shared" si="28"/>
        <v>0</v>
      </c>
      <c r="V891" s="15">
        <f t="shared" si="28"/>
        <v>0</v>
      </c>
      <c r="W891" s="15">
        <f t="shared" si="28"/>
        <v>2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0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0</v>
      </c>
      <c r="P892" s="15">
        <f t="shared" si="28"/>
        <v>0</v>
      </c>
      <c r="Q892" s="15">
        <f t="shared" si="28"/>
        <v>27</v>
      </c>
      <c r="R892" s="15">
        <f t="shared" si="28"/>
        <v>27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6</v>
      </c>
      <c r="R893" s="15">
        <f t="shared" si="30"/>
        <v>2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17</v>
      </c>
      <c r="E896" s="16">
        <f t="shared" si="31"/>
        <v>33</v>
      </c>
      <c r="F896" s="16">
        <f t="shared" si="31"/>
        <v>9</v>
      </c>
      <c r="G896" s="16">
        <f t="shared" si="31"/>
        <v>9</v>
      </c>
      <c r="H896" s="16">
        <f t="shared" si="31"/>
        <v>9</v>
      </c>
      <c r="I896" s="16">
        <f t="shared" si="31"/>
        <v>16</v>
      </c>
      <c r="J896" s="16">
        <f t="shared" si="31"/>
        <v>12</v>
      </c>
      <c r="K896" s="16">
        <f t="shared" si="31"/>
        <v>9</v>
      </c>
      <c r="L896" s="16">
        <f t="shared" si="31"/>
        <v>19</v>
      </c>
      <c r="M896" s="16">
        <f t="shared" si="31"/>
        <v>32</v>
      </c>
      <c r="N896" s="16">
        <f t="shared" si="31"/>
        <v>14</v>
      </c>
      <c r="O896" s="16">
        <f t="shared" si="31"/>
        <v>27</v>
      </c>
      <c r="P896" s="16">
        <f t="shared" si="31"/>
        <v>24</v>
      </c>
      <c r="Q896" s="16">
        <f t="shared" si="31"/>
        <v>49</v>
      </c>
      <c r="R896" s="16">
        <f t="shared" si="31"/>
        <v>65</v>
      </c>
      <c r="S896" s="16">
        <f t="shared" si="31"/>
        <v>13</v>
      </c>
      <c r="T896" s="16">
        <f t="shared" si="31"/>
        <v>14</v>
      </c>
      <c r="U896" s="16">
        <f t="shared" si="31"/>
        <v>25</v>
      </c>
      <c r="V896" s="16">
        <f t="shared" si="31"/>
        <v>20</v>
      </c>
      <c r="W896" s="16">
        <f t="shared" si="31"/>
        <v>17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>
        <f t="shared" si="33"/>
        <v>20</v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>
        <f t="shared" si="33"/>
        <v>45</v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78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>
        <f t="shared" si="33"/>
        <v>22</v>
      </c>
      <c r="T902" t="str">
        <f t="shared" si="33"/>
        <v/>
      </c>
      <c r="U902" t="str">
        <f t="shared" si="33"/>
        <v/>
      </c>
      <c r="V902">
        <f t="shared" si="33"/>
        <v>42</v>
      </c>
      <c r="W902" t="str">
        <f t="shared" si="33"/>
        <v/>
      </c>
    </row>
    <row r="903" spans="4:23">
      <c r="D903">
        <f t="shared" si="33"/>
        <v>39</v>
      </c>
      <c r="E903" t="str">
        <f t="shared" si="33"/>
        <v/>
      </c>
      <c r="F903" t="str">
        <f t="shared" si="33"/>
        <v/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 t="str">
        <f t="shared" si="33"/>
        <v/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 t="str">
        <f t="shared" si="33"/>
        <v/>
      </c>
      <c r="T903" t="str">
        <f t="shared" si="33"/>
        <v/>
      </c>
      <c r="U903">
        <f t="shared" si="33"/>
        <v>53</v>
      </c>
      <c r="V903" t="str">
        <f t="shared" si="33"/>
        <v/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>
        <f t="shared" si="33"/>
        <v>25</v>
      </c>
      <c r="K904" t="str">
        <f t="shared" si="33"/>
        <v/>
      </c>
      <c r="L904" t="str">
        <f t="shared" si="33"/>
        <v/>
      </c>
      <c r="M904" t="str">
        <f t="shared" si="33"/>
        <v/>
      </c>
      <c r="N904">
        <f t="shared" si="33"/>
        <v>32</v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>
        <f t="shared" si="33"/>
        <v>28</v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>
        <f t="shared" si="33"/>
        <v>35</v>
      </c>
      <c r="J905" t="str">
        <f t="shared" si="33"/>
        <v/>
      </c>
      <c r="K905">
        <f t="shared" si="33"/>
        <v>23</v>
      </c>
      <c r="L905" t="str">
        <f t="shared" si="33"/>
        <v/>
      </c>
      <c r="M905" t="str">
        <f t="shared" si="33"/>
        <v/>
      </c>
      <c r="N905" t="str">
        <f t="shared" si="33"/>
        <v/>
      </c>
      <c r="O905" t="str">
        <f t="shared" si="33"/>
        <v/>
      </c>
      <c r="P905" t="str">
        <f t="shared" si="33"/>
        <v/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>
        <f t="shared" si="33"/>
        <v>13</v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 t="str">
        <f t="shared" si="33"/>
        <v/>
      </c>
      <c r="L906">
        <f t="shared" si="33"/>
        <v>49</v>
      </c>
      <c r="M906" t="str">
        <f t="shared" si="33"/>
        <v/>
      </c>
      <c r="N906">
        <f t="shared" si="33"/>
        <v>29</v>
      </c>
      <c r="O906" t="str">
        <f t="shared" si="33"/>
        <v/>
      </c>
      <c r="P906">
        <f t="shared" si="33"/>
        <v>68</v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>
        <f t="shared" si="33"/>
        <v>80</v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>
        <f t="shared" si="33"/>
        <v>20</v>
      </c>
      <c r="K907" t="str">
        <f t="shared" si="33"/>
        <v/>
      </c>
      <c r="L907" t="str">
        <f t="shared" si="33"/>
        <v/>
      </c>
      <c r="M907" t="str">
        <f t="shared" ref="M907:W907" si="34">IF(M884=M$896,M884+M883+M885,"")</f>
        <v/>
      </c>
      <c r="N907" t="str">
        <f t="shared" si="34"/>
        <v/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 t="str">
        <f t="shared" si="35"/>
        <v/>
      </c>
      <c r="F908" t="str">
        <f t="shared" si="35"/>
        <v/>
      </c>
      <c r="G908">
        <f t="shared" si="35"/>
        <v>19</v>
      </c>
      <c r="H908">
        <f t="shared" si="35"/>
        <v>15</v>
      </c>
      <c r="I908" t="str">
        <f t="shared" si="35"/>
        <v/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 t="str">
        <f t="shared" si="35"/>
        <v/>
      </c>
      <c r="O908" t="str">
        <f t="shared" si="35"/>
        <v/>
      </c>
      <c r="P908">
        <f t="shared" si="35"/>
        <v>66</v>
      </c>
      <c r="Q908" t="str">
        <f t="shared" si="35"/>
        <v/>
      </c>
      <c r="R908" t="str">
        <f t="shared" si="35"/>
        <v/>
      </c>
      <c r="S908" t="str">
        <f t="shared" si="35"/>
        <v/>
      </c>
      <c r="T908" t="str">
        <f t="shared" si="35"/>
        <v/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 t="str">
        <f t="shared" si="35"/>
        <v/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>
        <f t="shared" si="35"/>
        <v>27</v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>
        <f t="shared" si="35"/>
        <v>36</v>
      </c>
      <c r="U909" t="str">
        <f t="shared" si="35"/>
        <v/>
      </c>
      <c r="V909" t="str">
        <f t="shared" si="35"/>
        <v/>
      </c>
      <c r="W909">
        <f t="shared" si="35"/>
        <v>24</v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 t="str">
        <f t="shared" si="35"/>
        <v/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>
        <f t="shared" si="35"/>
        <v>71</v>
      </c>
      <c r="P911" t="str">
        <f t="shared" si="35"/>
        <v/>
      </c>
      <c r="Q911" t="str">
        <f t="shared" si="35"/>
        <v/>
      </c>
      <c r="R911" t="str">
        <f t="shared" si="35"/>
        <v/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 t="str">
        <f t="shared" si="35"/>
        <v/>
      </c>
      <c r="R912">
        <f t="shared" si="35"/>
        <v>162</v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>
        <f t="shared" si="35"/>
        <v>131</v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42</v>
      </c>
      <c r="E918" s="16">
        <f t="shared" si="38"/>
        <v>80</v>
      </c>
      <c r="F918" s="16">
        <f t="shared" si="38"/>
        <v>13</v>
      </c>
      <c r="G918" s="16">
        <f t="shared" si="38"/>
        <v>19</v>
      </c>
      <c r="H918" s="16">
        <f t="shared" si="38"/>
        <v>15</v>
      </c>
      <c r="I918" s="16">
        <f t="shared" si="38"/>
        <v>35</v>
      </c>
      <c r="J918" s="16">
        <f t="shared" si="38"/>
        <v>21.666666666666668</v>
      </c>
      <c r="K918" s="16">
        <f t="shared" si="38"/>
        <v>23</v>
      </c>
      <c r="L918" s="16">
        <f t="shared" si="38"/>
        <v>49</v>
      </c>
      <c r="M918" s="16">
        <f t="shared" si="38"/>
        <v>78</v>
      </c>
      <c r="N918" s="16">
        <f t="shared" si="38"/>
        <v>29.333333333333332</v>
      </c>
      <c r="O918" s="16">
        <f t="shared" si="38"/>
        <v>71</v>
      </c>
      <c r="P918" s="16">
        <f t="shared" si="38"/>
        <v>67</v>
      </c>
      <c r="Q918" s="16">
        <f t="shared" si="38"/>
        <v>131</v>
      </c>
      <c r="R918" s="16">
        <f t="shared" si="38"/>
        <v>162</v>
      </c>
      <c r="S918" s="16">
        <f t="shared" si="38"/>
        <v>25</v>
      </c>
      <c r="T918" s="16">
        <f t="shared" si="38"/>
        <v>36</v>
      </c>
      <c r="U918" s="16">
        <f t="shared" si="38"/>
        <v>53</v>
      </c>
      <c r="V918" s="16">
        <f t="shared" si="38"/>
        <v>42</v>
      </c>
      <c r="W918" s="16">
        <f t="shared" si="38"/>
        <v>24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>
        <f t="shared" si="39"/>
        <v>1.75</v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>
        <f t="shared" si="39"/>
        <v>2.25</v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>
        <f t="shared" si="39"/>
        <v>2.25</v>
      </c>
      <c r="T924" t="str">
        <f t="shared" si="39"/>
        <v/>
      </c>
      <c r="U924" t="str">
        <f t="shared" si="39"/>
        <v/>
      </c>
      <c r="V924">
        <f t="shared" si="39"/>
        <v>2.25</v>
      </c>
      <c r="W924" t="str">
        <f t="shared" si="39"/>
        <v/>
      </c>
    </row>
    <row r="925" spans="3:24">
      <c r="D925">
        <f t="shared" si="39"/>
        <v>2.75</v>
      </c>
      <c r="E925" t="str">
        <f t="shared" si="39"/>
        <v/>
      </c>
      <c r="F925" t="str">
        <f t="shared" si="39"/>
        <v/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 t="str">
        <f t="shared" si="39"/>
        <v/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 t="str">
        <f t="shared" si="39"/>
        <v/>
      </c>
      <c r="T925" t="str">
        <f t="shared" si="39"/>
        <v/>
      </c>
      <c r="U925">
        <f t="shared" si="39"/>
        <v>2.75</v>
      </c>
      <c r="V925" t="str">
        <f t="shared" si="39"/>
        <v/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>
        <f t="shared" si="39"/>
        <v>3.25</v>
      </c>
      <c r="K926" t="str">
        <f t="shared" si="39"/>
        <v/>
      </c>
      <c r="L926" t="str">
        <f t="shared" si="39"/>
        <v/>
      </c>
      <c r="M926" t="str">
        <f t="shared" si="39"/>
        <v/>
      </c>
      <c r="N926">
        <f t="shared" si="39"/>
        <v>3.25</v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>
        <f t="shared" si="39"/>
        <v>3.25</v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>
        <f t="shared" si="39"/>
        <v>3.75</v>
      </c>
      <c r="J927" t="str">
        <f t="shared" si="39"/>
        <v/>
      </c>
      <c r="K927">
        <f t="shared" si="39"/>
        <v>3.75</v>
      </c>
      <c r="L927" t="str">
        <f t="shared" si="39"/>
        <v/>
      </c>
      <c r="M927" t="str">
        <f t="shared" si="39"/>
        <v/>
      </c>
      <c r="N927" t="str">
        <f t="shared" si="39"/>
        <v/>
      </c>
      <c r="O927" t="str">
        <f t="shared" si="39"/>
        <v/>
      </c>
      <c r="P927" t="str">
        <f t="shared" si="39"/>
        <v/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>
        <f t="shared" si="39"/>
        <v>4.25</v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 t="str">
        <f t="shared" si="39"/>
        <v/>
      </c>
      <c r="L928">
        <f t="shared" si="39"/>
        <v>4.25</v>
      </c>
      <c r="M928" t="str">
        <f t="shared" si="39"/>
        <v/>
      </c>
      <c r="N928">
        <f t="shared" si="39"/>
        <v>4.25</v>
      </c>
      <c r="O928" t="str">
        <f t="shared" si="39"/>
        <v/>
      </c>
      <c r="P928">
        <f t="shared" si="39"/>
        <v>4.25</v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>
        <f t="shared" si="39"/>
        <v>4.75</v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>
        <f t="shared" ref="D929:W938" si="41">IF(J884=J$896,($B861+$C863)/2,"")</f>
        <v>4.75</v>
      </c>
      <c r="K929" t="str">
        <f t="shared" si="41"/>
        <v/>
      </c>
      <c r="L929" t="str">
        <f t="shared" si="41"/>
        <v/>
      </c>
      <c r="M929" t="str">
        <f t="shared" si="41"/>
        <v/>
      </c>
      <c r="N929" t="str">
        <f t="shared" si="41"/>
        <v/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 t="str">
        <f t="shared" si="41"/>
        <v/>
      </c>
      <c r="F930" t="str">
        <f t="shared" si="41"/>
        <v/>
      </c>
      <c r="G930">
        <f t="shared" si="41"/>
        <v>5.25</v>
      </c>
      <c r="H930">
        <f t="shared" si="41"/>
        <v>5.25</v>
      </c>
      <c r="I930" t="str">
        <f t="shared" si="41"/>
        <v/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 t="str">
        <f t="shared" si="41"/>
        <v/>
      </c>
      <c r="O930" t="str">
        <f t="shared" si="41"/>
        <v/>
      </c>
      <c r="P930">
        <f t="shared" si="41"/>
        <v>5.25</v>
      </c>
      <c r="Q930" t="str">
        <f t="shared" si="41"/>
        <v/>
      </c>
      <c r="R930" t="str">
        <f t="shared" si="41"/>
        <v/>
      </c>
      <c r="S930" t="str">
        <f t="shared" si="41"/>
        <v/>
      </c>
      <c r="T930" t="str">
        <f t="shared" si="41"/>
        <v/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 t="str">
        <f t="shared" si="41"/>
        <v/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>
        <f t="shared" si="41"/>
        <v>5.75</v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>
        <f t="shared" si="41"/>
        <v>5.75</v>
      </c>
      <c r="U931" t="str">
        <f t="shared" si="41"/>
        <v/>
      </c>
      <c r="V931" t="str">
        <f t="shared" si="41"/>
        <v/>
      </c>
      <c r="W931">
        <f t="shared" si="41"/>
        <v>5.75</v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 t="str">
        <f t="shared" si="41"/>
        <v/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>
        <f t="shared" si="41"/>
        <v>6.75</v>
      </c>
      <c r="P933" t="str">
        <f t="shared" si="41"/>
        <v/>
      </c>
      <c r="Q933" t="str">
        <f t="shared" si="41"/>
        <v/>
      </c>
      <c r="R933" t="str">
        <f t="shared" si="41"/>
        <v/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 t="str">
        <f t="shared" si="41"/>
        <v/>
      </c>
      <c r="R934">
        <f t="shared" si="41"/>
        <v>7.25</v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>
        <f t="shared" si="41"/>
        <v>7.75</v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2.5</v>
      </c>
      <c r="E940" s="16">
        <f t="shared" si="43"/>
        <v>4.75</v>
      </c>
      <c r="F940" s="16">
        <f t="shared" si="43"/>
        <v>4.25</v>
      </c>
      <c r="G940" s="16">
        <f t="shared" si="43"/>
        <v>5.25</v>
      </c>
      <c r="H940" s="16">
        <f t="shared" si="43"/>
        <v>5.25</v>
      </c>
      <c r="I940" s="16">
        <f t="shared" si="43"/>
        <v>3.75</v>
      </c>
      <c r="J940" s="16">
        <f t="shared" si="43"/>
        <v>3.25</v>
      </c>
      <c r="K940" s="16">
        <f t="shared" si="43"/>
        <v>3.75</v>
      </c>
      <c r="L940" s="16">
        <f t="shared" si="43"/>
        <v>4.25</v>
      </c>
      <c r="M940" s="16">
        <f t="shared" si="43"/>
        <v>2.25</v>
      </c>
      <c r="N940" s="16">
        <f t="shared" si="43"/>
        <v>4.416666666666667</v>
      </c>
      <c r="O940" s="16">
        <f t="shared" si="43"/>
        <v>6.75</v>
      </c>
      <c r="P940" s="16">
        <f t="shared" si="43"/>
        <v>4.75</v>
      </c>
      <c r="Q940" s="16">
        <f t="shared" si="43"/>
        <v>7.75</v>
      </c>
      <c r="R940" s="16">
        <f t="shared" si="43"/>
        <v>7.25</v>
      </c>
      <c r="S940" s="16">
        <f t="shared" si="43"/>
        <v>2.75</v>
      </c>
      <c r="T940" s="16">
        <f t="shared" si="43"/>
        <v>5.75</v>
      </c>
      <c r="U940" s="16">
        <f t="shared" si="43"/>
        <v>2.75</v>
      </c>
      <c r="V940" s="16">
        <f t="shared" si="43"/>
        <v>2.25</v>
      </c>
      <c r="W940" s="16">
        <f t="shared" si="43"/>
        <v>5.75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pane ySplit="1" topLeftCell="A2" activePane="bottomLeft" state="frozen"/>
      <selection pane="bottomLeft" activeCell="U1" sqref="U1:U1048576"/>
    </sheetView>
  </sheetViews>
  <sheetFormatPr baseColWidth="10" defaultRowHeight="15" x14ac:dyDescent="0"/>
  <cols>
    <col min="3" max="3" width="14.1640625" bestFit="1" customWidth="1"/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857</v>
      </c>
      <c r="D2" t="s">
        <v>858</v>
      </c>
      <c r="E2">
        <v>4.95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4.95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1.41</v>
      </c>
      <c r="H14" t="s">
        <v>858</v>
      </c>
      <c r="I14">
        <v>1.42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1.1200000000000001</v>
      </c>
      <c r="P14" t="s">
        <v>858</v>
      </c>
      <c r="Q14">
        <v>5.66</v>
      </c>
      <c r="R14">
        <v>6.56</v>
      </c>
      <c r="S14" t="s">
        <v>858</v>
      </c>
      <c r="T14" t="s">
        <v>858</v>
      </c>
      <c r="U14">
        <v>5.22</v>
      </c>
      <c r="V14" t="s">
        <v>858</v>
      </c>
      <c r="W14" t="s">
        <v>858</v>
      </c>
      <c r="X14" s="3">
        <f>COUNT(D14:W14)</f>
        <v>6</v>
      </c>
      <c r="Y14" s="2">
        <f>SUM(D14:W14)/X14</f>
        <v>3.5649999999999995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1.06</v>
      </c>
      <c r="E21" t="s">
        <v>858</v>
      </c>
      <c r="F21" t="s">
        <v>858</v>
      </c>
      <c r="G21" t="s">
        <v>858</v>
      </c>
      <c r="H21" t="s">
        <v>858</v>
      </c>
      <c r="I21">
        <v>1.23</v>
      </c>
      <c r="J21">
        <v>1.08</v>
      </c>
      <c r="K21" t="s">
        <v>858</v>
      </c>
      <c r="L21" t="s">
        <v>858</v>
      </c>
      <c r="M21">
        <v>2.71</v>
      </c>
      <c r="N21" t="s">
        <v>858</v>
      </c>
      <c r="O21">
        <v>5.83</v>
      </c>
      <c r="P21">
        <v>1.7</v>
      </c>
      <c r="Q21">
        <v>8.14</v>
      </c>
      <c r="R21" t="s">
        <v>858</v>
      </c>
      <c r="S21" t="s">
        <v>858</v>
      </c>
      <c r="T21">
        <v>2.2200000000000002</v>
      </c>
      <c r="U21" t="s">
        <v>858</v>
      </c>
      <c r="V21">
        <v>2.4</v>
      </c>
      <c r="W21">
        <v>1.1399999999999999</v>
      </c>
      <c r="X21" s="3">
        <f>COUNT(D21:W21)</f>
        <v>10</v>
      </c>
      <c r="Y21" s="2">
        <f>SUM(D21:W21)/X21</f>
        <v>2.7509999999999999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1.51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1.51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5.94</v>
      </c>
      <c r="F25" t="s">
        <v>858</v>
      </c>
      <c r="G25">
        <v>6.74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1.75</v>
      </c>
      <c r="P25" t="s">
        <v>858</v>
      </c>
      <c r="Q25" t="s">
        <v>858</v>
      </c>
      <c r="R25">
        <v>8.74</v>
      </c>
      <c r="S25" t="s">
        <v>858</v>
      </c>
      <c r="T25" t="s">
        <v>858</v>
      </c>
      <c r="U25">
        <v>5.22</v>
      </c>
      <c r="V25" t="s">
        <v>858</v>
      </c>
      <c r="W25" t="s">
        <v>858</v>
      </c>
      <c r="X25" s="3">
        <f>COUNT(D25:W25)</f>
        <v>5</v>
      </c>
      <c r="Y25" s="2">
        <f>SUM(D25:W25)/X25</f>
        <v>5.6779999999999999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4.8099999999999996</v>
      </c>
      <c r="F26" t="s">
        <v>858</v>
      </c>
      <c r="G26">
        <v>6.09</v>
      </c>
      <c r="H26" t="s">
        <v>858</v>
      </c>
      <c r="I26">
        <v>5.96</v>
      </c>
      <c r="J26" t="s">
        <v>858</v>
      </c>
      <c r="K26">
        <v>1.46</v>
      </c>
      <c r="L26" t="s">
        <v>858</v>
      </c>
      <c r="M26" t="s">
        <v>858</v>
      </c>
      <c r="N26" t="s">
        <v>858</v>
      </c>
      <c r="O26">
        <v>1.66</v>
      </c>
      <c r="P26" t="s">
        <v>858</v>
      </c>
      <c r="Q26" t="s">
        <v>858</v>
      </c>
      <c r="R26">
        <v>7.04</v>
      </c>
      <c r="S26" t="s">
        <v>858</v>
      </c>
      <c r="T26" t="s">
        <v>858</v>
      </c>
      <c r="U26">
        <v>3.24</v>
      </c>
      <c r="V26" t="s">
        <v>858</v>
      </c>
      <c r="W26" t="s">
        <v>858</v>
      </c>
      <c r="X26" s="3">
        <f>COUNT(D26:W26)</f>
        <v>7</v>
      </c>
      <c r="Y26" s="2">
        <f>SUM(D26:W26)/X26</f>
        <v>4.322857142857143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4.6399999999999997</v>
      </c>
      <c r="N29" t="s">
        <v>858</v>
      </c>
      <c r="O29" t="s">
        <v>858</v>
      </c>
      <c r="P29" t="s">
        <v>858</v>
      </c>
      <c r="Q29">
        <v>6.72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5.68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5.19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5.19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6.25</v>
      </c>
      <c r="F39" t="s">
        <v>858</v>
      </c>
      <c r="G39">
        <v>4.74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6.3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5.7633333333333328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6.1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1.32</v>
      </c>
      <c r="P40" t="s">
        <v>858</v>
      </c>
      <c r="Q40" t="s">
        <v>858</v>
      </c>
      <c r="R40">
        <v>8.56</v>
      </c>
      <c r="S40" t="s">
        <v>858</v>
      </c>
      <c r="T40" t="s">
        <v>858</v>
      </c>
      <c r="U40">
        <v>3.18</v>
      </c>
      <c r="V40" t="s">
        <v>858</v>
      </c>
      <c r="W40" t="s">
        <v>858</v>
      </c>
      <c r="X40" s="3">
        <f>COUNT(D40:W40)</f>
        <v>4</v>
      </c>
      <c r="Y40" s="2">
        <f>SUM(D40:W40)/X40</f>
        <v>4.79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9.16</v>
      </c>
      <c r="S43" t="s">
        <v>858</v>
      </c>
      <c r="T43" t="s">
        <v>858</v>
      </c>
      <c r="U43">
        <v>5.41</v>
      </c>
      <c r="V43" t="s">
        <v>858</v>
      </c>
      <c r="W43" t="s">
        <v>858</v>
      </c>
      <c r="X43" s="3">
        <f>COUNT(D43:W43)</f>
        <v>2</v>
      </c>
      <c r="Y43" s="2">
        <f>SUM(D43:W43)/X43</f>
        <v>7.2850000000000001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2.64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2.64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3.82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3.82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5.51</v>
      </c>
      <c r="H49" t="s">
        <v>858</v>
      </c>
      <c r="I49">
        <v>4.93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5.22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2.87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4.1100000000000003</v>
      </c>
      <c r="P51" t="s">
        <v>858</v>
      </c>
      <c r="Q51" t="s">
        <v>858</v>
      </c>
      <c r="R51">
        <v>3.1</v>
      </c>
      <c r="S51" t="s">
        <v>858</v>
      </c>
      <c r="T51" t="s">
        <v>858</v>
      </c>
      <c r="U51">
        <v>3.56</v>
      </c>
      <c r="V51" t="s">
        <v>858</v>
      </c>
      <c r="W51" t="s">
        <v>858</v>
      </c>
      <c r="X51" s="3">
        <f>COUNT(D51:W51)</f>
        <v>4</v>
      </c>
      <c r="Y51" s="2">
        <f>SUM(D51:W51)/X51</f>
        <v>3.41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6.49</v>
      </c>
      <c r="F53" t="s">
        <v>858</v>
      </c>
      <c r="G53">
        <v>4.71</v>
      </c>
      <c r="H53" t="s">
        <v>858</v>
      </c>
      <c r="I53">
        <v>5.96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1.33</v>
      </c>
      <c r="P53" t="s">
        <v>858</v>
      </c>
      <c r="Q53" t="s">
        <v>858</v>
      </c>
      <c r="R53">
        <v>7.44</v>
      </c>
      <c r="S53" t="s">
        <v>858</v>
      </c>
      <c r="T53" t="s">
        <v>858</v>
      </c>
      <c r="U53">
        <v>4.95</v>
      </c>
      <c r="V53" t="s">
        <v>858</v>
      </c>
      <c r="W53" t="s">
        <v>858</v>
      </c>
      <c r="X53" s="3">
        <f>COUNT(D53:W53)</f>
        <v>6</v>
      </c>
      <c r="Y53" s="2">
        <f>SUM(D53:W53)/X53</f>
        <v>5.1466666666666674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5.56</v>
      </c>
      <c r="F55" t="s">
        <v>858</v>
      </c>
      <c r="G55">
        <v>5.54</v>
      </c>
      <c r="H55" t="s">
        <v>858</v>
      </c>
      <c r="I55">
        <v>1.56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1.47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3.5325000000000002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4.76</v>
      </c>
      <c r="F56" t="s">
        <v>858</v>
      </c>
      <c r="G56">
        <v>2.02</v>
      </c>
      <c r="H56" t="s">
        <v>858</v>
      </c>
      <c r="I56">
        <v>2.63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5.04</v>
      </c>
      <c r="S56" t="s">
        <v>858</v>
      </c>
      <c r="T56" t="s">
        <v>858</v>
      </c>
      <c r="U56">
        <v>4.92</v>
      </c>
      <c r="V56" t="s">
        <v>858</v>
      </c>
      <c r="W56" t="s">
        <v>858</v>
      </c>
      <c r="X56" s="3">
        <f>COUNT(D56:W56)</f>
        <v>5</v>
      </c>
      <c r="Y56" s="2">
        <f>SUM(D56:W56)/X56</f>
        <v>3.8739999999999997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5.38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1.62</v>
      </c>
      <c r="P58" t="s">
        <v>858</v>
      </c>
      <c r="Q58" t="s">
        <v>858</v>
      </c>
      <c r="R58">
        <v>4.04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3.6799999999999997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4.16</v>
      </c>
      <c r="F59" t="s">
        <v>858</v>
      </c>
      <c r="G59">
        <v>2.56</v>
      </c>
      <c r="H59" t="s">
        <v>858</v>
      </c>
      <c r="I59">
        <v>1.29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3.83</v>
      </c>
      <c r="P59">
        <v>1.63</v>
      </c>
      <c r="Q59" t="s">
        <v>858</v>
      </c>
      <c r="R59" t="s">
        <v>858</v>
      </c>
      <c r="S59" t="s">
        <v>858</v>
      </c>
      <c r="T59" t="s">
        <v>858</v>
      </c>
      <c r="U59">
        <v>5.3</v>
      </c>
      <c r="V59" t="s">
        <v>858</v>
      </c>
      <c r="W59" t="s">
        <v>858</v>
      </c>
      <c r="X59" s="3">
        <f>COUNT(D59:W59)</f>
        <v>6</v>
      </c>
      <c r="Y59" s="2">
        <f>SUM(D59:W59)/X59</f>
        <v>3.1283333333333339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2.9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2.9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2.74</v>
      </c>
      <c r="N65" t="s">
        <v>858</v>
      </c>
      <c r="O65" t="s">
        <v>858</v>
      </c>
      <c r="P65" t="s">
        <v>858</v>
      </c>
      <c r="Q65">
        <v>7.5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5.12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4.59</v>
      </c>
      <c r="N85" t="s">
        <v>858</v>
      </c>
      <c r="O85" t="s">
        <v>858</v>
      </c>
      <c r="P85" t="s">
        <v>858</v>
      </c>
      <c r="Q85">
        <v>7.3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5.9450000000000003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3.32</v>
      </c>
      <c r="V87" t="s">
        <v>858</v>
      </c>
      <c r="W87" t="s">
        <v>858</v>
      </c>
      <c r="X87" s="3">
        <f>COUNT(D87:W87)</f>
        <v>1</v>
      </c>
      <c r="Y87" s="2">
        <f>SUM(D87:W87)/X87</f>
        <v>3.32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3.49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3.49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2.17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2.17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2.08</v>
      </c>
      <c r="N93" t="s">
        <v>858</v>
      </c>
      <c r="O93" t="s">
        <v>858</v>
      </c>
      <c r="P93" t="s">
        <v>858</v>
      </c>
      <c r="Q93">
        <v>6.92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4.5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2.35</v>
      </c>
      <c r="N95" t="s">
        <v>858</v>
      </c>
      <c r="O95" t="s">
        <v>858</v>
      </c>
      <c r="P95" t="s">
        <v>858</v>
      </c>
      <c r="Q95">
        <v>7.16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4.7549999999999999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5.35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1.23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7.2</v>
      </c>
      <c r="R97">
        <v>6.26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5.01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5.07</v>
      </c>
      <c r="P98">
        <v>4.21</v>
      </c>
      <c r="Q98">
        <v>8.07</v>
      </c>
      <c r="R98">
        <v>8.76</v>
      </c>
      <c r="S98" t="s">
        <v>858</v>
      </c>
      <c r="T98" t="s">
        <v>858</v>
      </c>
      <c r="U98">
        <v>4.9000000000000004</v>
      </c>
      <c r="V98" t="s">
        <v>858</v>
      </c>
      <c r="W98" t="s">
        <v>858</v>
      </c>
      <c r="X98" s="3">
        <f>COUNT(D98:W98)</f>
        <v>5</v>
      </c>
      <c r="Y98" s="2">
        <f>SUM(D98:W98)/X98</f>
        <v>6.202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9.6300000000000008</v>
      </c>
      <c r="R99">
        <v>8.99</v>
      </c>
      <c r="S99" t="s">
        <v>858</v>
      </c>
      <c r="T99" t="s">
        <v>858</v>
      </c>
      <c r="U99">
        <v>3.36</v>
      </c>
      <c r="V99" t="s">
        <v>858</v>
      </c>
      <c r="W99" t="s">
        <v>858</v>
      </c>
      <c r="X99" s="3">
        <f>COUNT(D99:W99)</f>
        <v>3</v>
      </c>
      <c r="Y99" s="2">
        <f>SUM(D99:W99)/X99</f>
        <v>7.3266666666666671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7.23</v>
      </c>
      <c r="F100" t="s">
        <v>858</v>
      </c>
      <c r="G100">
        <v>4.34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8.6300000000000008</v>
      </c>
      <c r="R100">
        <v>9.02</v>
      </c>
      <c r="S100" t="s">
        <v>858</v>
      </c>
      <c r="T100">
        <v>6.5</v>
      </c>
      <c r="U100">
        <v>2.29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6.335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3.41</v>
      </c>
      <c r="F101" t="s">
        <v>858</v>
      </c>
      <c r="G101">
        <v>4.05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5.26</v>
      </c>
      <c r="P101" t="s">
        <v>858</v>
      </c>
      <c r="Q101">
        <v>7.26</v>
      </c>
      <c r="R101">
        <v>8.7899999999999991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5.7539999999999996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3.11</v>
      </c>
      <c r="P102" t="s">
        <v>858</v>
      </c>
      <c r="Q102" t="s">
        <v>858</v>
      </c>
      <c r="R102">
        <v>4.1500000000000004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3.63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4.22</v>
      </c>
      <c r="F103" t="s">
        <v>858</v>
      </c>
      <c r="G103">
        <v>3.39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1.76</v>
      </c>
      <c r="P103" t="s">
        <v>858</v>
      </c>
      <c r="Q103">
        <v>6.69</v>
      </c>
      <c r="R103">
        <v>8.5500000000000007</v>
      </c>
      <c r="S103" t="s">
        <v>858</v>
      </c>
      <c r="T103" t="s">
        <v>858</v>
      </c>
      <c r="U103">
        <v>6.09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5.1166666666666663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3.77</v>
      </c>
      <c r="F104" t="s">
        <v>858</v>
      </c>
      <c r="G104">
        <v>2.57</v>
      </c>
      <c r="H104" t="s">
        <v>858</v>
      </c>
      <c r="I104">
        <v>6.49</v>
      </c>
      <c r="J104" t="s">
        <v>858</v>
      </c>
      <c r="K104">
        <v>1.92</v>
      </c>
      <c r="L104" t="s">
        <v>858</v>
      </c>
      <c r="M104" t="s">
        <v>858</v>
      </c>
      <c r="N104" t="s">
        <v>858</v>
      </c>
      <c r="O104">
        <v>1.89</v>
      </c>
      <c r="P104" t="s">
        <v>858</v>
      </c>
      <c r="Q104">
        <v>7.98</v>
      </c>
      <c r="R104">
        <v>6.79</v>
      </c>
      <c r="S104" t="s">
        <v>858</v>
      </c>
      <c r="T104" t="s">
        <v>858</v>
      </c>
      <c r="U104">
        <v>4.22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4.4537500000000003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5.04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3.02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7.02</v>
      </c>
      <c r="S105" t="s">
        <v>858</v>
      </c>
      <c r="T105" t="s">
        <v>858</v>
      </c>
      <c r="U105">
        <v>4.84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4.9800000000000004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3.06</v>
      </c>
      <c r="F106" t="s">
        <v>858</v>
      </c>
      <c r="G106">
        <v>1.91</v>
      </c>
      <c r="H106" t="s">
        <v>858</v>
      </c>
      <c r="I106" t="s">
        <v>858</v>
      </c>
      <c r="J106" t="s">
        <v>858</v>
      </c>
      <c r="K106">
        <v>1</v>
      </c>
      <c r="L106" t="s">
        <v>858</v>
      </c>
      <c r="M106" t="s">
        <v>858</v>
      </c>
      <c r="N106" t="s">
        <v>858</v>
      </c>
      <c r="O106">
        <v>3.93</v>
      </c>
      <c r="P106" t="s">
        <v>858</v>
      </c>
      <c r="Q106">
        <v>7.56</v>
      </c>
      <c r="R106">
        <v>6</v>
      </c>
      <c r="S106" t="s">
        <v>858</v>
      </c>
      <c r="T106" t="s">
        <v>858</v>
      </c>
      <c r="U106">
        <v>4.2699999999999996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3.9614285714285713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1.19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1.36</v>
      </c>
      <c r="P107" t="s">
        <v>858</v>
      </c>
      <c r="Q107" t="s">
        <v>858</v>
      </c>
      <c r="R107">
        <v>5.7</v>
      </c>
      <c r="S107" t="s">
        <v>858</v>
      </c>
      <c r="T107" t="s">
        <v>858</v>
      </c>
      <c r="U107">
        <v>5.31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3.3899999999999997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6.63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6.63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6.06</v>
      </c>
      <c r="F109" t="s">
        <v>858</v>
      </c>
      <c r="G109">
        <v>2.2599999999999998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7.2</v>
      </c>
      <c r="R109">
        <v>8.81</v>
      </c>
      <c r="S109" t="s">
        <v>858</v>
      </c>
      <c r="T109" t="s">
        <v>858</v>
      </c>
      <c r="U109">
        <v>2.73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5.4119999999999999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5.71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8.64</v>
      </c>
      <c r="R110">
        <v>8.99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7.7800000000000011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8.14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8.14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3.15</v>
      </c>
      <c r="F112" t="s">
        <v>858</v>
      </c>
      <c r="G112">
        <v>3.7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2.52</v>
      </c>
      <c r="P112" t="s">
        <v>858</v>
      </c>
      <c r="Q112">
        <v>7.4</v>
      </c>
      <c r="R112">
        <v>7.14</v>
      </c>
      <c r="S112" t="s">
        <v>858</v>
      </c>
      <c r="T112" t="s">
        <v>858</v>
      </c>
      <c r="U112">
        <v>5.93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4.9733333333333336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2.2799999999999998</v>
      </c>
      <c r="P113" t="s">
        <v>858</v>
      </c>
      <c r="Q113">
        <v>6.67</v>
      </c>
      <c r="R113">
        <v>6.73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5.2266666666666666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7.44</v>
      </c>
      <c r="R114">
        <v>8.68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8.06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4.12</v>
      </c>
      <c r="F115" t="s">
        <v>858</v>
      </c>
      <c r="G115">
        <v>2.71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8.09</v>
      </c>
      <c r="R115">
        <v>5.56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5.12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2.99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2.99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2.99</v>
      </c>
      <c r="P121" t="s">
        <v>858</v>
      </c>
      <c r="Q121">
        <v>6.09</v>
      </c>
      <c r="R121">
        <v>6.94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5.34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5.44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7.63</v>
      </c>
      <c r="R122">
        <v>6.5</v>
      </c>
      <c r="S122" t="s">
        <v>858</v>
      </c>
      <c r="T122" t="s">
        <v>858</v>
      </c>
      <c r="U122">
        <v>3.69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5.8150000000000004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7.11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7.11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1.81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1.81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4.6500000000000004</v>
      </c>
      <c r="R133">
        <v>3.63</v>
      </c>
      <c r="S133" t="s">
        <v>858</v>
      </c>
      <c r="T133" t="s">
        <v>858</v>
      </c>
      <c r="U133">
        <v>5.35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4.5433333333333339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4.99</v>
      </c>
      <c r="F135" t="s">
        <v>858</v>
      </c>
      <c r="G135">
        <v>3.88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2.44</v>
      </c>
      <c r="Q135">
        <v>8.67</v>
      </c>
      <c r="R135">
        <v>6.2</v>
      </c>
      <c r="S135">
        <v>2.33</v>
      </c>
      <c r="T135">
        <v>4.95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4.78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4.3899999999999997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4.47</v>
      </c>
      <c r="P136">
        <v>4.18</v>
      </c>
      <c r="Q136">
        <v>8.64</v>
      </c>
      <c r="R136">
        <v>7.71</v>
      </c>
      <c r="S136" t="s">
        <v>858</v>
      </c>
      <c r="T136">
        <v>6.46</v>
      </c>
      <c r="U136">
        <v>2.23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5.4399999999999995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5.14</v>
      </c>
      <c r="F137" t="s">
        <v>858</v>
      </c>
      <c r="G137">
        <v>2.57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8.68</v>
      </c>
      <c r="R137">
        <v>9.16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6.3875000000000002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4.0199999999999996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6.15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5.085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2.91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4.7</v>
      </c>
      <c r="P139" t="s">
        <v>858</v>
      </c>
      <c r="Q139">
        <v>7.52</v>
      </c>
      <c r="R139">
        <v>8.09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5.8049999999999997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4.18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4.46</v>
      </c>
      <c r="P140">
        <v>4.96</v>
      </c>
      <c r="Q140">
        <v>8.99</v>
      </c>
      <c r="R140">
        <v>5.68</v>
      </c>
      <c r="S140" t="s">
        <v>858</v>
      </c>
      <c r="T140">
        <v>7.29</v>
      </c>
      <c r="U140">
        <v>2.91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5.4957142857142856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5.77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5.86</v>
      </c>
      <c r="P141">
        <v>7.17</v>
      </c>
      <c r="Q141">
        <v>7.33</v>
      </c>
      <c r="R141">
        <v>8.1199999999999992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6.8499999999999988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7.76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6.13</v>
      </c>
      <c r="P142">
        <v>4.87</v>
      </c>
      <c r="Q142">
        <v>6.63</v>
      </c>
      <c r="R142">
        <v>8.7100000000000009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6.82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5.44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4.6900000000000004</v>
      </c>
      <c r="P143">
        <v>4.68</v>
      </c>
      <c r="Q143">
        <v>7.33</v>
      </c>
      <c r="R143">
        <v>8.34</v>
      </c>
      <c r="S143" t="s">
        <v>858</v>
      </c>
      <c r="T143" t="s">
        <v>858</v>
      </c>
      <c r="U143">
        <v>2.7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5.53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5.58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7.38</v>
      </c>
      <c r="R144">
        <v>8.85</v>
      </c>
      <c r="S144" t="s">
        <v>858</v>
      </c>
      <c r="T144">
        <v>5.48</v>
      </c>
      <c r="U144">
        <v>2.56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5.9700000000000006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4.58</v>
      </c>
      <c r="P145">
        <v>2.64</v>
      </c>
      <c r="Q145">
        <v>8.14</v>
      </c>
      <c r="R145">
        <v>7.67</v>
      </c>
      <c r="S145" t="s">
        <v>858</v>
      </c>
      <c r="T145">
        <v>7.44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6.0940000000000003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3.52</v>
      </c>
      <c r="P146">
        <v>3.44</v>
      </c>
      <c r="Q146">
        <v>8.18</v>
      </c>
      <c r="R146">
        <v>7.4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5.6349999999999998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5.2</v>
      </c>
      <c r="P148" t="s">
        <v>858</v>
      </c>
      <c r="Q148">
        <v>8.61</v>
      </c>
      <c r="R148">
        <v>7.17</v>
      </c>
      <c r="S148" t="s">
        <v>858</v>
      </c>
      <c r="T148" t="s">
        <v>858</v>
      </c>
      <c r="U148">
        <v>4.68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6.4149999999999991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3.61</v>
      </c>
      <c r="P149" t="s">
        <v>858</v>
      </c>
      <c r="Q149">
        <v>7.76</v>
      </c>
      <c r="R149">
        <v>7.5</v>
      </c>
      <c r="S149" t="s">
        <v>858</v>
      </c>
      <c r="T149" t="s">
        <v>858</v>
      </c>
      <c r="U149">
        <v>4.43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5.8249999999999993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4.83</v>
      </c>
      <c r="Q150">
        <v>8.35</v>
      </c>
      <c r="R150">
        <v>8.73</v>
      </c>
      <c r="S150" t="s">
        <v>858</v>
      </c>
      <c r="T150" t="s">
        <v>858</v>
      </c>
      <c r="U150">
        <v>3.07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6.2450000000000001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3.01</v>
      </c>
      <c r="P151" t="s">
        <v>858</v>
      </c>
      <c r="Q151">
        <v>5.78</v>
      </c>
      <c r="R151">
        <v>8.01</v>
      </c>
      <c r="S151" t="s">
        <v>858</v>
      </c>
      <c r="T151" t="s">
        <v>858</v>
      </c>
      <c r="U151">
        <v>5.62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5.6049999999999995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2.33</v>
      </c>
      <c r="P152" t="s">
        <v>858</v>
      </c>
      <c r="Q152">
        <v>6.62</v>
      </c>
      <c r="R152">
        <v>7.55</v>
      </c>
      <c r="S152">
        <v>1.41</v>
      </c>
      <c r="T152" t="s">
        <v>858</v>
      </c>
      <c r="U152">
        <v>4.38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4.4580000000000002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5.7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7.39</v>
      </c>
      <c r="S153">
        <v>1.38</v>
      </c>
      <c r="T153" t="s">
        <v>858</v>
      </c>
      <c r="U153">
        <v>5.31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4.9449999999999994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4.1100000000000003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3.04</v>
      </c>
      <c r="P154" t="s">
        <v>858</v>
      </c>
      <c r="Q154">
        <v>5.95</v>
      </c>
      <c r="R154">
        <v>7.93</v>
      </c>
      <c r="S154" t="s">
        <v>858</v>
      </c>
      <c r="T154" t="s">
        <v>858</v>
      </c>
      <c r="U154">
        <v>4.57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5.12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3.78</v>
      </c>
      <c r="P155" t="s">
        <v>858</v>
      </c>
      <c r="Q155">
        <v>8.31</v>
      </c>
      <c r="R155">
        <v>8.31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6.8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4.21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3.14</v>
      </c>
      <c r="P156">
        <v>2.97</v>
      </c>
      <c r="Q156">
        <v>7.76</v>
      </c>
      <c r="R156">
        <v>7.63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5.1419999999999995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2.56</v>
      </c>
      <c r="F157" t="s">
        <v>858</v>
      </c>
      <c r="G157">
        <v>2.82</v>
      </c>
      <c r="H157" t="s">
        <v>858</v>
      </c>
      <c r="I157">
        <v>1.9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6.99</v>
      </c>
      <c r="R157">
        <v>7.59</v>
      </c>
      <c r="S157">
        <v>1.84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3.9499999999999997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7.2</v>
      </c>
      <c r="F158" t="s">
        <v>858</v>
      </c>
      <c r="G158">
        <v>3.94</v>
      </c>
      <c r="H158" t="s">
        <v>858</v>
      </c>
      <c r="I158">
        <v>1.45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2.2200000000000002</v>
      </c>
      <c r="P158" t="s">
        <v>858</v>
      </c>
      <c r="Q158">
        <v>7.4</v>
      </c>
      <c r="R158">
        <v>8.01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5.0366666666666662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5.4</v>
      </c>
      <c r="F159" t="s">
        <v>858</v>
      </c>
      <c r="G159">
        <v>4.99</v>
      </c>
      <c r="H159" t="s">
        <v>858</v>
      </c>
      <c r="I159">
        <v>4.2300000000000004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1.95</v>
      </c>
      <c r="P159" t="s">
        <v>858</v>
      </c>
      <c r="Q159">
        <v>7.52</v>
      </c>
      <c r="R159">
        <v>7.15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5.206666666666667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6.22</v>
      </c>
      <c r="H160" t="s">
        <v>858</v>
      </c>
      <c r="I160">
        <v>3.03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2.54</v>
      </c>
      <c r="P160" t="s">
        <v>858</v>
      </c>
      <c r="Q160">
        <v>8.85</v>
      </c>
      <c r="R160">
        <v>8.7899999999999991</v>
      </c>
      <c r="S160" t="s">
        <v>858</v>
      </c>
      <c r="T160" t="s">
        <v>858</v>
      </c>
      <c r="U160">
        <v>3.16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5.4316666666666675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5.03</v>
      </c>
      <c r="F161" t="s">
        <v>858</v>
      </c>
      <c r="G161">
        <v>2.21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3.96</v>
      </c>
      <c r="P161" t="s">
        <v>858</v>
      </c>
      <c r="Q161">
        <v>6.11</v>
      </c>
      <c r="R161">
        <v>7.72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5.0059999999999993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5.05</v>
      </c>
      <c r="F162" t="s">
        <v>858</v>
      </c>
      <c r="G162">
        <v>3.37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2.59</v>
      </c>
      <c r="P162" t="s">
        <v>858</v>
      </c>
      <c r="Q162">
        <v>8.09</v>
      </c>
      <c r="R162">
        <v>8.0399999999999991</v>
      </c>
      <c r="S162" t="s">
        <v>858</v>
      </c>
      <c r="T162" t="s">
        <v>858</v>
      </c>
      <c r="U162">
        <v>4.04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5.1966666666666663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5.12</v>
      </c>
      <c r="F163" t="s">
        <v>858</v>
      </c>
      <c r="G163">
        <v>2.2200000000000002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6.68</v>
      </c>
      <c r="S163" t="s">
        <v>858</v>
      </c>
      <c r="T163" t="s">
        <v>858</v>
      </c>
      <c r="U163">
        <v>3.37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4.3475000000000001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5.17</v>
      </c>
      <c r="F164" t="s">
        <v>858</v>
      </c>
      <c r="G164">
        <v>2.06</v>
      </c>
      <c r="H164" t="s">
        <v>858</v>
      </c>
      <c r="I164" t="s">
        <v>858</v>
      </c>
      <c r="J164" t="s">
        <v>858</v>
      </c>
      <c r="K164">
        <v>0.91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7.78</v>
      </c>
      <c r="R164">
        <v>5.36</v>
      </c>
      <c r="S164" t="s">
        <v>858</v>
      </c>
      <c r="T164" t="s">
        <v>858</v>
      </c>
      <c r="U164">
        <v>4.3499999999999996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4.2716666666666674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4.16</v>
      </c>
      <c r="F165" t="s">
        <v>858</v>
      </c>
      <c r="G165">
        <v>3.76</v>
      </c>
      <c r="H165" t="s">
        <v>858</v>
      </c>
      <c r="I165">
        <v>3.08</v>
      </c>
      <c r="J165" t="s">
        <v>858</v>
      </c>
      <c r="K165">
        <v>1.1200000000000001</v>
      </c>
      <c r="L165" t="s">
        <v>858</v>
      </c>
      <c r="M165" t="s">
        <v>858</v>
      </c>
      <c r="N165" t="s">
        <v>858</v>
      </c>
      <c r="O165">
        <v>2.33</v>
      </c>
      <c r="P165" t="s">
        <v>858</v>
      </c>
      <c r="Q165" t="s">
        <v>858</v>
      </c>
      <c r="R165">
        <v>8.5500000000000007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3.8333333333333335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4.6399999999999997</v>
      </c>
      <c r="F166" t="s">
        <v>858</v>
      </c>
      <c r="G166">
        <v>4.7300000000000004</v>
      </c>
      <c r="H166" t="s">
        <v>858</v>
      </c>
      <c r="I166">
        <v>3.89</v>
      </c>
      <c r="J166" t="s">
        <v>858</v>
      </c>
      <c r="K166">
        <v>1.21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8.17</v>
      </c>
      <c r="R166">
        <v>7.34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4.996666666666667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3.55</v>
      </c>
      <c r="F167" t="s">
        <v>858</v>
      </c>
      <c r="G167">
        <v>2.57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6.46</v>
      </c>
      <c r="S167" t="s">
        <v>858</v>
      </c>
      <c r="T167" t="s">
        <v>858</v>
      </c>
      <c r="U167">
        <v>5.7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4.5699999999999994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2.17</v>
      </c>
      <c r="F168" t="s">
        <v>858</v>
      </c>
      <c r="G168">
        <v>2.0099999999999998</v>
      </c>
      <c r="H168" t="s">
        <v>858</v>
      </c>
      <c r="I168">
        <v>1.27</v>
      </c>
      <c r="J168" t="s">
        <v>858</v>
      </c>
      <c r="K168">
        <v>1.59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6.96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2.8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4.8499999999999996</v>
      </c>
      <c r="P169">
        <v>5.46</v>
      </c>
      <c r="Q169">
        <v>5.9</v>
      </c>
      <c r="R169">
        <v>8.25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6.1150000000000002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3.34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5.52</v>
      </c>
      <c r="P170" t="s">
        <v>858</v>
      </c>
      <c r="Q170">
        <v>5.96</v>
      </c>
      <c r="R170">
        <v>7.96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5.6950000000000003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8.41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8.41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5.21</v>
      </c>
      <c r="P172" t="s">
        <v>858</v>
      </c>
      <c r="Q172">
        <v>8.06</v>
      </c>
      <c r="R172">
        <v>5.97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6.4133333333333331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3.2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5.4</v>
      </c>
      <c r="P173" t="s">
        <v>858</v>
      </c>
      <c r="Q173">
        <v>5.98</v>
      </c>
      <c r="R173">
        <v>7.37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5.4875000000000007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6.53</v>
      </c>
      <c r="P174" t="s">
        <v>858</v>
      </c>
      <c r="Q174">
        <v>5.97</v>
      </c>
      <c r="R174">
        <v>7.78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6.7600000000000007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3.74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4.12</v>
      </c>
      <c r="P175">
        <v>5</v>
      </c>
      <c r="Q175">
        <v>6.78</v>
      </c>
      <c r="R175">
        <v>7.74</v>
      </c>
      <c r="S175" t="s">
        <v>858</v>
      </c>
      <c r="T175" t="s">
        <v>858</v>
      </c>
      <c r="U175">
        <v>4.05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5.2383333333333342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5.14</v>
      </c>
      <c r="F176" t="s">
        <v>858</v>
      </c>
      <c r="G176">
        <v>3.8</v>
      </c>
      <c r="H176" t="s">
        <v>858</v>
      </c>
      <c r="I176" t="s">
        <v>858</v>
      </c>
      <c r="J176" t="s">
        <v>858</v>
      </c>
      <c r="K176" t="s">
        <v>858</v>
      </c>
      <c r="L176">
        <v>3.26</v>
      </c>
      <c r="M176" t="s">
        <v>858</v>
      </c>
      <c r="N176" t="s">
        <v>858</v>
      </c>
      <c r="O176">
        <v>3.42</v>
      </c>
      <c r="P176">
        <v>3.48</v>
      </c>
      <c r="Q176">
        <v>8.4</v>
      </c>
      <c r="R176">
        <v>6.1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4.8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4.84</v>
      </c>
      <c r="P177" t="s">
        <v>858</v>
      </c>
      <c r="Q177">
        <v>4.6399999999999997</v>
      </c>
      <c r="R177">
        <v>8.0299999999999994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5.836666666666666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6.36</v>
      </c>
      <c r="P178">
        <v>6.18</v>
      </c>
      <c r="Q178">
        <v>7.54</v>
      </c>
      <c r="R178">
        <v>7.8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6.97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4.7699999999999996</v>
      </c>
      <c r="F179" t="s">
        <v>858</v>
      </c>
      <c r="G179">
        <v>3.42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6.66</v>
      </c>
      <c r="P179">
        <v>6.47</v>
      </c>
      <c r="Q179">
        <v>7.28</v>
      </c>
      <c r="R179" t="s">
        <v>858</v>
      </c>
      <c r="S179" t="s">
        <v>858</v>
      </c>
      <c r="T179" t="s">
        <v>858</v>
      </c>
      <c r="U179">
        <v>4.28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5.48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7.61</v>
      </c>
      <c r="P180" t="s">
        <v>858</v>
      </c>
      <c r="Q180" t="s">
        <v>858</v>
      </c>
      <c r="R180">
        <v>6.74</v>
      </c>
      <c r="S180" t="s">
        <v>858</v>
      </c>
      <c r="T180" t="s">
        <v>858</v>
      </c>
      <c r="U180" t="s">
        <v>858</v>
      </c>
      <c r="V180" t="s">
        <v>858</v>
      </c>
      <c r="W180">
        <v>2.2200000000000002</v>
      </c>
      <c r="X180" s="3">
        <f>COUNT(D180:W180)</f>
        <v>3</v>
      </c>
      <c r="Y180" s="2">
        <f>SUM(D180:W180)/X180</f>
        <v>5.5233333333333334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7.09</v>
      </c>
      <c r="P181" t="s">
        <v>858</v>
      </c>
      <c r="Q181">
        <v>7.92</v>
      </c>
      <c r="R181">
        <v>6.44</v>
      </c>
      <c r="S181" t="s">
        <v>858</v>
      </c>
      <c r="T181" t="s">
        <v>858</v>
      </c>
      <c r="U181" t="s">
        <v>858</v>
      </c>
      <c r="V181" t="s">
        <v>858</v>
      </c>
      <c r="W181">
        <v>2.0099999999999998</v>
      </c>
      <c r="X181" s="3">
        <f>COUNT(D181:W181)</f>
        <v>4</v>
      </c>
      <c r="Y181" s="2">
        <f>SUM(D181:W181)/X181</f>
        <v>5.8650000000000002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5.32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3.98</v>
      </c>
      <c r="P182" t="s">
        <v>858</v>
      </c>
      <c r="Q182" t="s">
        <v>858</v>
      </c>
      <c r="R182">
        <v>5.88</v>
      </c>
      <c r="S182" t="s">
        <v>858</v>
      </c>
      <c r="T182" t="s">
        <v>858</v>
      </c>
      <c r="U182" t="s">
        <v>858</v>
      </c>
      <c r="V182" t="s">
        <v>858</v>
      </c>
      <c r="W182">
        <v>1.21</v>
      </c>
      <c r="X182" s="3">
        <f>COUNT(D182:W182)</f>
        <v>4</v>
      </c>
      <c r="Y182" s="2">
        <f>SUM(D182:W182)/X182</f>
        <v>4.0975000000000001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3.9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3.83</v>
      </c>
      <c r="P183" t="s">
        <v>858</v>
      </c>
      <c r="Q183" t="s">
        <v>858</v>
      </c>
      <c r="R183">
        <v>6.85</v>
      </c>
      <c r="S183" t="s">
        <v>858</v>
      </c>
      <c r="T183" t="s">
        <v>858</v>
      </c>
      <c r="U183" t="s">
        <v>858</v>
      </c>
      <c r="V183">
        <v>3.32</v>
      </c>
      <c r="W183">
        <v>1.37</v>
      </c>
      <c r="X183" s="3">
        <f>COUNT(D183:W183)</f>
        <v>5</v>
      </c>
      <c r="Y183" s="2">
        <f>SUM(D183:W183)/X183</f>
        <v>3.8540000000000001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7.52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6.52</v>
      </c>
      <c r="P184">
        <v>5.28</v>
      </c>
      <c r="Q184">
        <v>6.94</v>
      </c>
      <c r="R184">
        <v>8.64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6.9800000000000013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6.53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</v>
      </c>
      <c r="P185" t="s">
        <v>858</v>
      </c>
      <c r="Q185">
        <v>7.04</v>
      </c>
      <c r="R185">
        <v>7.98</v>
      </c>
      <c r="S185" t="s">
        <v>858</v>
      </c>
      <c r="T185" t="s">
        <v>858</v>
      </c>
      <c r="U185" t="s">
        <v>858</v>
      </c>
      <c r="V185" t="s">
        <v>858</v>
      </c>
      <c r="W185">
        <v>2.1800000000000002</v>
      </c>
      <c r="X185" s="3">
        <f>COUNT(D185:W185)</f>
        <v>5</v>
      </c>
      <c r="Y185" s="2">
        <f>SUM(D185:W185)/X185</f>
        <v>5.9459999999999997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5.85</v>
      </c>
      <c r="P187" t="s">
        <v>858</v>
      </c>
      <c r="Q187" t="s">
        <v>858</v>
      </c>
      <c r="R187">
        <v>6.34</v>
      </c>
      <c r="S187" t="s">
        <v>858</v>
      </c>
      <c r="T187" t="s">
        <v>858</v>
      </c>
      <c r="U187" t="s">
        <v>858</v>
      </c>
      <c r="V187" t="s">
        <v>858</v>
      </c>
      <c r="W187">
        <v>1.92</v>
      </c>
      <c r="X187" s="3">
        <f>COUNT(D187:W187)</f>
        <v>3</v>
      </c>
      <c r="Y187" s="2">
        <f>SUM(D187:W187)/X187</f>
        <v>4.7033333333333331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2.2000000000000002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2.2000000000000002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4.91</v>
      </c>
      <c r="F189" t="s">
        <v>858</v>
      </c>
      <c r="G189">
        <v>2.87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5.0199999999999996</v>
      </c>
      <c r="O189">
        <v>4.25</v>
      </c>
      <c r="P189">
        <v>4.9000000000000004</v>
      </c>
      <c r="Q189">
        <v>5.04</v>
      </c>
      <c r="R189">
        <v>7.11</v>
      </c>
      <c r="S189" t="s">
        <v>858</v>
      </c>
      <c r="T189" t="s">
        <v>858</v>
      </c>
      <c r="U189" t="s">
        <v>858</v>
      </c>
      <c r="V189" t="s">
        <v>858</v>
      </c>
      <c r="W189">
        <v>2.1800000000000002</v>
      </c>
      <c r="X189" s="3">
        <f>COUNT(D189:W189)</f>
        <v>8</v>
      </c>
      <c r="Y189" s="2">
        <f>SUM(D189:W189)/X189</f>
        <v>4.5350000000000001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4.9800000000000004</v>
      </c>
      <c r="F190" t="s">
        <v>858</v>
      </c>
      <c r="G190">
        <v>3.8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1.51</v>
      </c>
      <c r="O190">
        <v>4.97</v>
      </c>
      <c r="P190">
        <v>6.22</v>
      </c>
      <c r="Q190">
        <v>6.62</v>
      </c>
      <c r="R190">
        <v>6.99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5.0128571428571433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5.89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4.74</v>
      </c>
      <c r="O191">
        <v>6.58</v>
      </c>
      <c r="P191">
        <v>5.63</v>
      </c>
      <c r="Q191">
        <v>7.97</v>
      </c>
      <c r="R191">
        <v>6.89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6.2833333333333323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5.33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5.62</v>
      </c>
      <c r="P192">
        <v>6.1</v>
      </c>
      <c r="Q192">
        <v>4.7699999999999996</v>
      </c>
      <c r="R192">
        <v>8.56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6.0759999999999987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5.59</v>
      </c>
      <c r="P194" t="s">
        <v>858</v>
      </c>
      <c r="Q194" t="s">
        <v>858</v>
      </c>
      <c r="R194">
        <v>7.62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6.6050000000000004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2.93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5.23</v>
      </c>
      <c r="P195">
        <v>5.28</v>
      </c>
      <c r="Q195">
        <v>5.0199999999999996</v>
      </c>
      <c r="R195">
        <v>7.16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5.1240000000000006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4.8899999999999997</v>
      </c>
      <c r="R199">
        <v>7.99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6.4399999999999995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6.39</v>
      </c>
      <c r="P200" t="s">
        <v>858</v>
      </c>
      <c r="Q200">
        <v>6.39</v>
      </c>
      <c r="R200">
        <v>8.11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6.9633333333333338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6.04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2.04</v>
      </c>
      <c r="O203">
        <v>7.42</v>
      </c>
      <c r="P203">
        <v>5.44</v>
      </c>
      <c r="Q203">
        <v>5.22</v>
      </c>
      <c r="R203">
        <v>7.15</v>
      </c>
      <c r="S203" t="s">
        <v>858</v>
      </c>
      <c r="T203" t="s">
        <v>858</v>
      </c>
      <c r="U203">
        <v>5.05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5.4799999999999995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7.64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5.15</v>
      </c>
      <c r="P204">
        <v>6.01</v>
      </c>
      <c r="Q204">
        <v>5</v>
      </c>
      <c r="R204">
        <v>7.65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6.2899999999999991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2.2599999999999998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2.02</v>
      </c>
      <c r="O205">
        <v>2.82</v>
      </c>
      <c r="P205">
        <v>4.57</v>
      </c>
      <c r="Q205">
        <v>4.1399999999999997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3.1619999999999999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6.41</v>
      </c>
      <c r="P206" t="s">
        <v>858</v>
      </c>
      <c r="Q206" t="s">
        <v>858</v>
      </c>
      <c r="R206">
        <v>8.27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7.34</v>
      </c>
    </row>
    <row r="207" spans="1:25">
      <c r="A207">
        <v>89960.848685999998</v>
      </c>
      <c r="B207">
        <v>25737.888761999999</v>
      </c>
      <c r="C207" t="s">
        <v>204</v>
      </c>
      <c r="D207">
        <v>2.4300000000000002</v>
      </c>
      <c r="E207" t="s">
        <v>858</v>
      </c>
      <c r="F207" t="s">
        <v>858</v>
      </c>
      <c r="G207">
        <v>4.05</v>
      </c>
      <c r="H207" t="s">
        <v>858</v>
      </c>
      <c r="I207">
        <v>2.2799999999999998</v>
      </c>
      <c r="J207">
        <v>1.18</v>
      </c>
      <c r="K207" t="s">
        <v>858</v>
      </c>
      <c r="L207" t="s">
        <v>858</v>
      </c>
      <c r="M207">
        <v>4.29</v>
      </c>
      <c r="N207" t="s">
        <v>858</v>
      </c>
      <c r="O207">
        <v>6.88</v>
      </c>
      <c r="P207" t="s">
        <v>858</v>
      </c>
      <c r="Q207">
        <v>4.82</v>
      </c>
      <c r="R207">
        <v>7.88</v>
      </c>
      <c r="S207" t="s">
        <v>858</v>
      </c>
      <c r="T207">
        <v>4.55</v>
      </c>
      <c r="U207" t="s">
        <v>858</v>
      </c>
      <c r="V207">
        <v>3.81</v>
      </c>
      <c r="W207">
        <v>0.57999999999999996</v>
      </c>
      <c r="X207" s="3">
        <f>COUNT(D207:W207)</f>
        <v>11</v>
      </c>
      <c r="Y207" s="2">
        <f>SUM(D207:W207)/X207</f>
        <v>3.8863636363636362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2.12</v>
      </c>
      <c r="O211">
        <v>6.28</v>
      </c>
      <c r="P211" t="s">
        <v>858</v>
      </c>
      <c r="Q211" t="s">
        <v>858</v>
      </c>
      <c r="R211">
        <v>7.85</v>
      </c>
      <c r="S211" t="s">
        <v>858</v>
      </c>
      <c r="T211" t="s">
        <v>858</v>
      </c>
      <c r="U211" t="s">
        <v>858</v>
      </c>
      <c r="V211" t="s">
        <v>858</v>
      </c>
      <c r="W211">
        <v>2.2999999999999998</v>
      </c>
      <c r="X211" s="3">
        <f>COUNT(D211:W211)</f>
        <v>4</v>
      </c>
      <c r="Y211" s="2">
        <f>SUM(D211:W211)/X211</f>
        <v>4.6375000000000002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5.65</v>
      </c>
      <c r="P212" t="s">
        <v>858</v>
      </c>
      <c r="Q212">
        <v>6.69</v>
      </c>
      <c r="R212">
        <v>8.36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6.8999999999999995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5.81</v>
      </c>
      <c r="P218" t="s">
        <v>858</v>
      </c>
      <c r="Q218">
        <v>7.29</v>
      </c>
      <c r="R218">
        <v>6.97</v>
      </c>
      <c r="S218" t="s">
        <v>858</v>
      </c>
      <c r="T218" t="s">
        <v>858</v>
      </c>
      <c r="U218" t="s">
        <v>858</v>
      </c>
      <c r="V218" t="s">
        <v>858</v>
      </c>
      <c r="W218">
        <v>1.92</v>
      </c>
      <c r="X218" s="3">
        <f>COUNT(D218:W218)</f>
        <v>4</v>
      </c>
      <c r="Y218" s="2">
        <f>SUM(D218:W218)/X218</f>
        <v>5.4975000000000005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6.61</v>
      </c>
      <c r="F221" t="s">
        <v>858</v>
      </c>
      <c r="G221">
        <v>2.39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3.12</v>
      </c>
      <c r="P221">
        <v>5.71</v>
      </c>
      <c r="Q221">
        <v>4.2</v>
      </c>
      <c r="R221">
        <v>8.02</v>
      </c>
      <c r="S221" t="s">
        <v>858</v>
      </c>
      <c r="T221" t="s">
        <v>858</v>
      </c>
      <c r="U221" t="s">
        <v>858</v>
      </c>
      <c r="V221" t="s">
        <v>858</v>
      </c>
      <c r="W221">
        <v>2.4300000000000002</v>
      </c>
      <c r="X221" s="3">
        <f>COUNT(D221:W221)</f>
        <v>7</v>
      </c>
      <c r="Y221" s="2">
        <f>SUM(D221:W221)/X221</f>
        <v>4.6400000000000006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1.54</v>
      </c>
      <c r="O222">
        <v>5.04</v>
      </c>
      <c r="P222">
        <v>5.21</v>
      </c>
      <c r="Q222">
        <v>8.35</v>
      </c>
      <c r="R222">
        <v>7.27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5.4820000000000002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5.59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3.12</v>
      </c>
      <c r="O223">
        <v>6.12</v>
      </c>
      <c r="P223">
        <v>5.85</v>
      </c>
      <c r="Q223">
        <v>7.49</v>
      </c>
      <c r="R223">
        <v>8.41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6.0966666666666667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2.57</v>
      </c>
      <c r="O224">
        <v>4.93</v>
      </c>
      <c r="P224" t="s">
        <v>858</v>
      </c>
      <c r="Q224">
        <v>6.54</v>
      </c>
      <c r="R224">
        <v>6.78</v>
      </c>
      <c r="S224" t="s">
        <v>858</v>
      </c>
      <c r="T224" t="s">
        <v>858</v>
      </c>
      <c r="U224" t="s">
        <v>858</v>
      </c>
      <c r="V224">
        <v>4.78</v>
      </c>
      <c r="W224">
        <v>3.37</v>
      </c>
      <c r="X224" s="3">
        <f>COUNT(D224:W224)</f>
        <v>6</v>
      </c>
      <c r="Y224" s="2">
        <f>SUM(D224:W224)/X224</f>
        <v>4.828333333333334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5.4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5.42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5.41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3.85</v>
      </c>
      <c r="O226">
        <v>5.46</v>
      </c>
      <c r="P226" t="s">
        <v>858</v>
      </c>
      <c r="Q226" t="s">
        <v>858</v>
      </c>
      <c r="R226">
        <v>6.86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5.3900000000000006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5.84</v>
      </c>
      <c r="F227" t="s">
        <v>858</v>
      </c>
      <c r="G227">
        <v>4.7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6.05</v>
      </c>
      <c r="P227">
        <v>4.3600000000000003</v>
      </c>
      <c r="Q227">
        <v>6</v>
      </c>
      <c r="R227">
        <v>8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5.8250000000000002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4.71</v>
      </c>
      <c r="O228" t="s">
        <v>858</v>
      </c>
      <c r="P228" t="s">
        <v>858</v>
      </c>
      <c r="Q228" t="s">
        <v>858</v>
      </c>
      <c r="R228">
        <v>8.4600000000000009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6.5850000000000009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6.8</v>
      </c>
      <c r="P229">
        <v>4.5999999999999996</v>
      </c>
      <c r="Q229">
        <v>4.0999999999999996</v>
      </c>
      <c r="R229">
        <v>7.8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5.8249999999999993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1.64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4.04</v>
      </c>
      <c r="Q230">
        <v>4.83</v>
      </c>
      <c r="R230">
        <v>8.26</v>
      </c>
      <c r="S230">
        <v>2.09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4.1719999999999997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3.43</v>
      </c>
      <c r="F231" t="s">
        <v>858</v>
      </c>
      <c r="G231">
        <v>5.79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1.46</v>
      </c>
      <c r="O231">
        <v>6.16</v>
      </c>
      <c r="P231">
        <v>4.4000000000000004</v>
      </c>
      <c r="Q231">
        <v>4.8499999999999996</v>
      </c>
      <c r="R231">
        <v>7.74</v>
      </c>
      <c r="S231" t="s">
        <v>858</v>
      </c>
      <c r="T231" t="s">
        <v>858</v>
      </c>
      <c r="U231">
        <v>6.38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5.026250000000001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5.56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5.8</v>
      </c>
      <c r="P232">
        <v>2.96</v>
      </c>
      <c r="Q232">
        <v>3.92</v>
      </c>
      <c r="R232" t="s">
        <v>858</v>
      </c>
      <c r="S232">
        <v>2.48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4.1440000000000001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7.71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7.71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3.66</v>
      </c>
      <c r="O234">
        <v>7.17</v>
      </c>
      <c r="P234" t="s">
        <v>858</v>
      </c>
      <c r="Q234">
        <v>6.32</v>
      </c>
      <c r="R234">
        <v>7.42</v>
      </c>
      <c r="S234" t="s">
        <v>858</v>
      </c>
      <c r="T234" t="s">
        <v>858</v>
      </c>
      <c r="U234" t="s">
        <v>858</v>
      </c>
      <c r="V234" t="s">
        <v>858</v>
      </c>
      <c r="W234">
        <v>2.21</v>
      </c>
      <c r="X234" s="3">
        <f>COUNT(D234:W234)</f>
        <v>5</v>
      </c>
      <c r="Y234" s="2">
        <f>SUM(D234:W234)/X234</f>
        <v>5.3559999999999999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6.06</v>
      </c>
      <c r="P235" t="s">
        <v>858</v>
      </c>
      <c r="Q235" t="s">
        <v>858</v>
      </c>
      <c r="R235">
        <v>7.9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6.98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1.85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6.35</v>
      </c>
      <c r="P236" t="s">
        <v>858</v>
      </c>
      <c r="Q236">
        <v>7.85</v>
      </c>
      <c r="R236">
        <v>7.08</v>
      </c>
      <c r="S236">
        <v>2.04</v>
      </c>
      <c r="T236" t="s">
        <v>858</v>
      </c>
      <c r="U236">
        <v>4.3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4.9116666666666662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7.29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7.19</v>
      </c>
      <c r="P237">
        <v>4.51</v>
      </c>
      <c r="Q237">
        <v>5.24</v>
      </c>
      <c r="R237">
        <v>8.5500000000000007</v>
      </c>
      <c r="S237">
        <v>2.5099999999999998</v>
      </c>
      <c r="T237">
        <v>6.06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5.9071428571428575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4.03</v>
      </c>
      <c r="P238" t="s">
        <v>858</v>
      </c>
      <c r="Q238" t="s">
        <v>858</v>
      </c>
      <c r="R238">
        <v>6.54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5.2850000000000001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7.13</v>
      </c>
      <c r="P239" t="s">
        <v>858</v>
      </c>
      <c r="Q239">
        <v>6.79</v>
      </c>
      <c r="R239">
        <v>7.5</v>
      </c>
      <c r="S239" t="s">
        <v>858</v>
      </c>
      <c r="T239" t="s">
        <v>858</v>
      </c>
      <c r="U239" t="s">
        <v>858</v>
      </c>
      <c r="V239" t="s">
        <v>858</v>
      </c>
      <c r="W239">
        <v>1.79</v>
      </c>
      <c r="X239" s="3">
        <f>COUNT(D239:W239)</f>
        <v>4</v>
      </c>
      <c r="Y239" s="2">
        <f>SUM(D239:W239)/X239</f>
        <v>5.8025000000000002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4.67</v>
      </c>
      <c r="P240">
        <v>4.17</v>
      </c>
      <c r="Q240">
        <v>6.9</v>
      </c>
      <c r="R240">
        <v>8.41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6.0374999999999996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6.61</v>
      </c>
      <c r="P241">
        <v>6.15</v>
      </c>
      <c r="Q241" t="s">
        <v>858</v>
      </c>
      <c r="R241">
        <v>8.65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7.1366666666666676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5.01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7.83</v>
      </c>
      <c r="P242">
        <v>5.53</v>
      </c>
      <c r="Q242">
        <v>4.29</v>
      </c>
      <c r="R242">
        <v>8.35</v>
      </c>
      <c r="S242" t="s">
        <v>858</v>
      </c>
      <c r="T242" t="s">
        <v>858</v>
      </c>
      <c r="U242">
        <v>3.08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5.6816666666666658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6.62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4.93</v>
      </c>
      <c r="P243">
        <v>5.57</v>
      </c>
      <c r="Q243" t="s">
        <v>858</v>
      </c>
      <c r="R243">
        <v>8.76</v>
      </c>
      <c r="S243">
        <v>2.37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5.65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5.5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5.55</v>
      </c>
      <c r="P244" t="s">
        <v>858</v>
      </c>
      <c r="Q244">
        <v>5.7</v>
      </c>
      <c r="R244">
        <v>6.95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5.9249999999999998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5.01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1.32</v>
      </c>
      <c r="O245">
        <v>5.53</v>
      </c>
      <c r="P245" t="s">
        <v>858</v>
      </c>
      <c r="Q245">
        <v>5.26</v>
      </c>
      <c r="R245">
        <v>8.01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5.0259999999999989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4.71</v>
      </c>
      <c r="O247">
        <v>4.4800000000000004</v>
      </c>
      <c r="P247">
        <v>4.2300000000000004</v>
      </c>
      <c r="Q247">
        <v>6.26</v>
      </c>
      <c r="R247">
        <v>8.73</v>
      </c>
      <c r="S247" t="s">
        <v>858</v>
      </c>
      <c r="T247" t="s">
        <v>858</v>
      </c>
      <c r="U247" t="s">
        <v>858</v>
      </c>
      <c r="V247" t="s">
        <v>858</v>
      </c>
      <c r="W247">
        <v>2.97</v>
      </c>
      <c r="X247" s="3">
        <f>COUNT(D247:W247)</f>
        <v>6</v>
      </c>
      <c r="Y247" s="2">
        <f>SUM(D247:W247)/X247</f>
        <v>5.2299999999999995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2.74</v>
      </c>
      <c r="O248" t="s">
        <v>858</v>
      </c>
      <c r="P248" t="s">
        <v>858</v>
      </c>
      <c r="Q248">
        <v>6.57</v>
      </c>
      <c r="R248">
        <v>7.28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5.53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6.08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6.13</v>
      </c>
      <c r="P249">
        <v>3.28</v>
      </c>
      <c r="Q249">
        <v>4.71</v>
      </c>
      <c r="R249">
        <v>8.1300000000000008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5.6659999999999995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5.48</v>
      </c>
      <c r="Q250">
        <v>6.12</v>
      </c>
      <c r="R250">
        <v>7.28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6.2933333333333339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7.12</v>
      </c>
      <c r="P251" t="s">
        <v>858</v>
      </c>
      <c r="Q251" t="s">
        <v>858</v>
      </c>
      <c r="R251">
        <v>5.99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6.5549999999999997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3.01</v>
      </c>
      <c r="O252">
        <v>6.19</v>
      </c>
      <c r="P252">
        <v>4.24</v>
      </c>
      <c r="Q252">
        <v>5.83</v>
      </c>
      <c r="R252">
        <v>7.15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5.2840000000000007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7.08</v>
      </c>
      <c r="R253">
        <v>7.69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7.3849999999999998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5.8</v>
      </c>
      <c r="F254" t="s">
        <v>858</v>
      </c>
      <c r="G254">
        <v>4.87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4.54</v>
      </c>
      <c r="Q254">
        <v>7.88</v>
      </c>
      <c r="R254">
        <v>7.75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6.1680000000000001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3.86</v>
      </c>
      <c r="F255" t="s">
        <v>858</v>
      </c>
      <c r="G255">
        <v>2.4300000000000002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4.26</v>
      </c>
      <c r="Q255">
        <v>7.28</v>
      </c>
      <c r="R255">
        <v>6.5</v>
      </c>
      <c r="S255" t="s">
        <v>858</v>
      </c>
      <c r="T255">
        <v>6.46</v>
      </c>
      <c r="U255">
        <v>3.63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4.9171428571428573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5.64</v>
      </c>
      <c r="Q256">
        <v>8.42</v>
      </c>
      <c r="R256">
        <v>7.66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7.2399999999999993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8.26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8.26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2.91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2.91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6.54</v>
      </c>
      <c r="H259" t="s">
        <v>858</v>
      </c>
      <c r="I259">
        <v>5.79</v>
      </c>
      <c r="J259" t="s">
        <v>858</v>
      </c>
      <c r="K259">
        <v>2.33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8.7899999999999991</v>
      </c>
      <c r="R259">
        <v>7.73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6.2359999999999998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5.79</v>
      </c>
      <c r="F260" t="s">
        <v>858</v>
      </c>
      <c r="G260">
        <v>2.1800000000000002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7.99</v>
      </c>
      <c r="R260">
        <v>6.36</v>
      </c>
      <c r="S260" t="s">
        <v>858</v>
      </c>
      <c r="T260" t="s">
        <v>858</v>
      </c>
      <c r="U260">
        <v>5.47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5.5579999999999998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5.63</v>
      </c>
      <c r="H261" t="s">
        <v>858</v>
      </c>
      <c r="I261">
        <v>3.6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2.0099999999999998</v>
      </c>
      <c r="P261" t="s">
        <v>858</v>
      </c>
      <c r="Q261">
        <v>7.8</v>
      </c>
      <c r="R261">
        <v>6.15</v>
      </c>
      <c r="S261" t="s">
        <v>858</v>
      </c>
      <c r="T261" t="s">
        <v>858</v>
      </c>
      <c r="U261">
        <v>3.84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4.8383333333333329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4.47</v>
      </c>
      <c r="F262" t="s">
        <v>858</v>
      </c>
      <c r="G262">
        <v>4.3499999999999996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3.67</v>
      </c>
      <c r="Q262">
        <v>8.2200000000000006</v>
      </c>
      <c r="R262">
        <v>9.3000000000000007</v>
      </c>
      <c r="S262" t="s">
        <v>858</v>
      </c>
      <c r="T262" t="s">
        <v>858</v>
      </c>
      <c r="U262">
        <v>4.9400000000000004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5.8250000000000002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2.98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4.95</v>
      </c>
      <c r="Q263">
        <v>8.3000000000000007</v>
      </c>
      <c r="R263">
        <v>8.1999999999999993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6.1074999999999999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3.44</v>
      </c>
      <c r="F264" t="s">
        <v>858</v>
      </c>
      <c r="G264">
        <v>3.17</v>
      </c>
      <c r="H264" t="s">
        <v>858</v>
      </c>
      <c r="I264">
        <v>2.2999999999999998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8.91</v>
      </c>
      <c r="R264">
        <v>7.33</v>
      </c>
      <c r="S264" t="s">
        <v>858</v>
      </c>
      <c r="T264" t="s">
        <v>858</v>
      </c>
      <c r="U264">
        <v>3.74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4.8150000000000004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2.54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1.58</v>
      </c>
      <c r="P265" t="s">
        <v>858</v>
      </c>
      <c r="Q265" t="s">
        <v>858</v>
      </c>
      <c r="R265">
        <v>8.31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4.1433333333333335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6.24</v>
      </c>
      <c r="F266" t="s">
        <v>858</v>
      </c>
      <c r="G266">
        <v>6.57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7.94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6.916666666666667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5.3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5.3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4</v>
      </c>
      <c r="F269" t="s">
        <v>858</v>
      </c>
      <c r="G269">
        <v>2.9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3.53</v>
      </c>
      <c r="P269" t="s">
        <v>858</v>
      </c>
      <c r="Q269">
        <v>9.01</v>
      </c>
      <c r="R269">
        <v>8.01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5.4899999999999993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3.51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3.42</v>
      </c>
      <c r="P270" t="s">
        <v>858</v>
      </c>
      <c r="Q270">
        <v>8.6199999999999992</v>
      </c>
      <c r="R270">
        <v>7.66</v>
      </c>
      <c r="S270" t="s">
        <v>858</v>
      </c>
      <c r="T270" t="s">
        <v>858</v>
      </c>
      <c r="U270">
        <v>6.34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5.91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4.55</v>
      </c>
      <c r="F272" t="s">
        <v>858</v>
      </c>
      <c r="G272">
        <v>5.45</v>
      </c>
      <c r="H272" t="s">
        <v>858</v>
      </c>
      <c r="I272">
        <v>2.83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6.38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4.8025000000000002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4.55</v>
      </c>
      <c r="F273" t="s">
        <v>858</v>
      </c>
      <c r="G273">
        <v>5.54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7.53</v>
      </c>
      <c r="R273" t="s">
        <v>858</v>
      </c>
      <c r="S273" t="s">
        <v>858</v>
      </c>
      <c r="T273">
        <v>5.21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5.7075000000000005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6.65</v>
      </c>
      <c r="R274">
        <v>6.52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6.585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5.87</v>
      </c>
      <c r="Q275">
        <v>8.65</v>
      </c>
      <c r="R275">
        <v>8.27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7.5966666666666667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3.89</v>
      </c>
      <c r="F276" t="s">
        <v>858</v>
      </c>
      <c r="G276">
        <v>3.13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6.8</v>
      </c>
      <c r="Q276">
        <v>6.66</v>
      </c>
      <c r="R276">
        <v>6.72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5.4399999999999995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2.2400000000000002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7.51</v>
      </c>
      <c r="R279">
        <v>5.7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5.1499999999999995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6.81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6.81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8.4700000000000006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8.4700000000000006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5.21</v>
      </c>
      <c r="F289" t="s">
        <v>858</v>
      </c>
      <c r="G289">
        <v>4.1100000000000003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3.13</v>
      </c>
      <c r="Q289">
        <v>8.69</v>
      </c>
      <c r="R289">
        <v>9.06</v>
      </c>
      <c r="S289" t="s">
        <v>858</v>
      </c>
      <c r="T289" t="s">
        <v>858</v>
      </c>
      <c r="U289">
        <v>5.09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5.8816666666666677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4.4400000000000004</v>
      </c>
      <c r="F290" t="s">
        <v>858</v>
      </c>
      <c r="G290">
        <v>4.71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3.78</v>
      </c>
      <c r="P290" t="s">
        <v>858</v>
      </c>
      <c r="Q290">
        <v>6.8</v>
      </c>
      <c r="R290">
        <v>6.35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5.2159999999999993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5.56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3.17</v>
      </c>
      <c r="Q297">
        <v>8.69</v>
      </c>
      <c r="R297">
        <v>6.6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6.0050000000000008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2.92</v>
      </c>
      <c r="F298" t="s">
        <v>858</v>
      </c>
      <c r="G298">
        <v>3.4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3.36</v>
      </c>
      <c r="Q298">
        <v>6.34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4.0049999999999999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4.0599999999999996</v>
      </c>
      <c r="F299" t="s">
        <v>858</v>
      </c>
      <c r="G299">
        <v>4.72</v>
      </c>
      <c r="H299" t="s">
        <v>858</v>
      </c>
      <c r="I299">
        <v>3.46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7.21</v>
      </c>
      <c r="R299">
        <v>6.46</v>
      </c>
      <c r="S299" t="s">
        <v>858</v>
      </c>
      <c r="T299" t="s">
        <v>858</v>
      </c>
      <c r="U299">
        <v>6.81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5.4533333333333331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4.17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5.82</v>
      </c>
      <c r="Q302">
        <v>6.71</v>
      </c>
      <c r="R302">
        <v>8.2100000000000009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6.2275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5.55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8.3000000000000007</v>
      </c>
      <c r="S303" t="s">
        <v>858</v>
      </c>
      <c r="T303" t="s">
        <v>858</v>
      </c>
      <c r="U303">
        <v>5.44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6.4300000000000006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4.0599999999999996</v>
      </c>
      <c r="F304" t="s">
        <v>858</v>
      </c>
      <c r="G304">
        <v>3.23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5.83</v>
      </c>
      <c r="Q304">
        <v>8.11</v>
      </c>
      <c r="R304">
        <v>6.11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5.4679999999999991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8.41</v>
      </c>
      <c r="R305" t="s">
        <v>858</v>
      </c>
      <c r="S305">
        <v>1.5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4.9550000000000001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4.0599999999999996</v>
      </c>
      <c r="F306" t="s">
        <v>858</v>
      </c>
      <c r="G306">
        <v>3.13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7.89</v>
      </c>
      <c r="R306">
        <v>8.33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5.8524999999999991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3.5</v>
      </c>
      <c r="F307" t="s">
        <v>858</v>
      </c>
      <c r="G307">
        <v>3.89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8.35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5.246666666666667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4.5999999999999996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8.27</v>
      </c>
      <c r="R308">
        <v>8.24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7.0366666666666662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4.04</v>
      </c>
      <c r="F309" t="s">
        <v>858</v>
      </c>
      <c r="G309">
        <v>3.08</v>
      </c>
      <c r="H309" t="s">
        <v>858</v>
      </c>
      <c r="I309">
        <v>3.43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8.02</v>
      </c>
      <c r="R309">
        <v>6.23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4.96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4.71</v>
      </c>
      <c r="F310" t="s">
        <v>858</v>
      </c>
      <c r="G310">
        <v>1.78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7.44</v>
      </c>
      <c r="R310">
        <v>7.84</v>
      </c>
      <c r="S310" t="s">
        <v>858</v>
      </c>
      <c r="T310" t="s">
        <v>858</v>
      </c>
      <c r="U310">
        <v>3.67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5.0879999999999992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3.25</v>
      </c>
      <c r="F311" t="s">
        <v>858</v>
      </c>
      <c r="G311">
        <v>4.38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8.09</v>
      </c>
      <c r="S311" t="s">
        <v>858</v>
      </c>
      <c r="T311" t="s">
        <v>858</v>
      </c>
      <c r="U311">
        <v>5.61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5.3324999999999996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7.44</v>
      </c>
      <c r="F312" t="s">
        <v>858</v>
      </c>
      <c r="G312">
        <v>5.97</v>
      </c>
      <c r="H312" t="s">
        <v>858</v>
      </c>
      <c r="I312">
        <v>4.33</v>
      </c>
      <c r="J312" t="s">
        <v>858</v>
      </c>
      <c r="K312">
        <v>2.1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7.43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5.4540000000000006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5.16</v>
      </c>
      <c r="F313" t="s">
        <v>858</v>
      </c>
      <c r="G313">
        <v>4.91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3.49</v>
      </c>
      <c r="P313">
        <v>3.72</v>
      </c>
      <c r="Q313">
        <v>7.91</v>
      </c>
      <c r="R313">
        <v>7.32</v>
      </c>
      <c r="S313" t="s">
        <v>858</v>
      </c>
      <c r="T313">
        <v>4.68</v>
      </c>
      <c r="U313">
        <v>3.55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5.0925000000000002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4.2699999999999996</v>
      </c>
      <c r="F314" t="s">
        <v>858</v>
      </c>
      <c r="G314">
        <v>4.54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2.08</v>
      </c>
      <c r="Q314">
        <v>8.17</v>
      </c>
      <c r="R314">
        <v>8.9499999999999993</v>
      </c>
      <c r="S314">
        <v>1.39</v>
      </c>
      <c r="T314" t="s">
        <v>858</v>
      </c>
      <c r="U314">
        <v>5.57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4.9957142857142856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4.2699999999999996</v>
      </c>
      <c r="F315" t="s">
        <v>858</v>
      </c>
      <c r="G315">
        <v>4.58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3.68</v>
      </c>
      <c r="Q315">
        <v>8.34</v>
      </c>
      <c r="R315">
        <v>9.11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5.9959999999999996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1.66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7.4</v>
      </c>
      <c r="R316">
        <v>7.6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5.5533333333333337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4.37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1.24</v>
      </c>
      <c r="O318" t="s">
        <v>858</v>
      </c>
      <c r="P318">
        <v>2.64</v>
      </c>
      <c r="Q318" t="s">
        <v>858</v>
      </c>
      <c r="R318">
        <v>6.24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3.6225000000000001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2.62</v>
      </c>
      <c r="F319" t="s">
        <v>858</v>
      </c>
      <c r="G319">
        <v>1.57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2.48</v>
      </c>
      <c r="O319" t="s">
        <v>858</v>
      </c>
      <c r="P319">
        <v>2.11</v>
      </c>
      <c r="Q319">
        <v>8.33</v>
      </c>
      <c r="R319">
        <v>6.82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3.9883333333333333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1.4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3.86</v>
      </c>
      <c r="M321" t="s">
        <v>858</v>
      </c>
      <c r="N321">
        <v>2.78</v>
      </c>
      <c r="O321">
        <v>5.23</v>
      </c>
      <c r="P321" t="s">
        <v>858</v>
      </c>
      <c r="Q321" t="s">
        <v>858</v>
      </c>
      <c r="R321">
        <v>6.92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4.0379999999999994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3.58</v>
      </c>
      <c r="M322" t="s">
        <v>858</v>
      </c>
      <c r="N322">
        <v>3.56</v>
      </c>
      <c r="O322">
        <v>5.88</v>
      </c>
      <c r="P322" t="s">
        <v>858</v>
      </c>
      <c r="Q322" t="s">
        <v>858</v>
      </c>
      <c r="R322">
        <v>5.19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4.5525000000000002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5.17</v>
      </c>
      <c r="M323" t="s">
        <v>858</v>
      </c>
      <c r="N323">
        <v>3.77</v>
      </c>
      <c r="O323">
        <v>7.14</v>
      </c>
      <c r="P323" t="s">
        <v>858</v>
      </c>
      <c r="Q323" t="s">
        <v>858</v>
      </c>
      <c r="R323">
        <v>6.55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5.6574999999999998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4.95</v>
      </c>
      <c r="M324" t="s">
        <v>858</v>
      </c>
      <c r="N324">
        <v>3.41</v>
      </c>
      <c r="O324" t="s">
        <v>858</v>
      </c>
      <c r="P324" t="s">
        <v>858</v>
      </c>
      <c r="Q324" t="s">
        <v>858</v>
      </c>
      <c r="R324">
        <v>8.52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5.626666666666666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2.4</v>
      </c>
      <c r="Q325" t="s">
        <v>858</v>
      </c>
      <c r="R325">
        <v>8.0500000000000007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5.2250000000000005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6.26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6.26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2.63</v>
      </c>
      <c r="O327" t="s">
        <v>858</v>
      </c>
      <c r="P327">
        <v>3.29</v>
      </c>
      <c r="Q327">
        <v>6.74</v>
      </c>
      <c r="R327">
        <v>7.88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5.1349999999999998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2.7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5.14</v>
      </c>
      <c r="Q328" t="s">
        <v>858</v>
      </c>
      <c r="R328">
        <v>7.92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5.253333333333333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1.91</v>
      </c>
      <c r="O329" t="s">
        <v>858</v>
      </c>
      <c r="P329">
        <v>3.77</v>
      </c>
      <c r="Q329">
        <v>7.82</v>
      </c>
      <c r="R329">
        <v>7.19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5.1725000000000003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2.88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1.84</v>
      </c>
      <c r="O330" t="s">
        <v>858</v>
      </c>
      <c r="P330">
        <v>3.82</v>
      </c>
      <c r="Q330">
        <v>8.27</v>
      </c>
      <c r="R330">
        <v>8.06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4.9739999999999993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3.34</v>
      </c>
      <c r="O331" t="s">
        <v>858</v>
      </c>
      <c r="P331">
        <v>4.68</v>
      </c>
      <c r="Q331">
        <v>9.11</v>
      </c>
      <c r="R331">
        <v>8.2100000000000009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6.335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3.37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4.72</v>
      </c>
      <c r="Q332">
        <v>6.74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4.9433333333333334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3.51</v>
      </c>
      <c r="O333" t="s">
        <v>858</v>
      </c>
      <c r="P333">
        <v>4.45</v>
      </c>
      <c r="Q333">
        <v>7.53</v>
      </c>
      <c r="R333">
        <v>6.35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5.46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5.92</v>
      </c>
      <c r="Q334">
        <v>5.58</v>
      </c>
      <c r="R334">
        <v>4.96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5.4866666666666672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3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5.32</v>
      </c>
      <c r="P335">
        <v>5.27</v>
      </c>
      <c r="Q335">
        <v>7.74</v>
      </c>
      <c r="R335">
        <v>5.48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5.3620000000000001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2.91</v>
      </c>
      <c r="M336" t="s">
        <v>858</v>
      </c>
      <c r="N336">
        <v>3.84</v>
      </c>
      <c r="O336">
        <v>4.71</v>
      </c>
      <c r="P336">
        <v>3.13</v>
      </c>
      <c r="Q336">
        <v>8.27</v>
      </c>
      <c r="R336">
        <v>8.7100000000000009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5.2616666666666667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5.28</v>
      </c>
      <c r="O337">
        <v>5.42</v>
      </c>
      <c r="P337">
        <v>6.43</v>
      </c>
      <c r="Q337">
        <v>7.22</v>
      </c>
      <c r="R337">
        <v>6.34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6.1379999999999999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4.51</v>
      </c>
      <c r="M338" t="s">
        <v>858</v>
      </c>
      <c r="N338">
        <v>3.5</v>
      </c>
      <c r="O338">
        <v>7.16</v>
      </c>
      <c r="P338" t="s">
        <v>858</v>
      </c>
      <c r="Q338" t="s">
        <v>858</v>
      </c>
      <c r="R338">
        <v>8.39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5.8900000000000006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4.95</v>
      </c>
      <c r="M339">
        <v>3.23</v>
      </c>
      <c r="N339">
        <v>2.23</v>
      </c>
      <c r="O339" t="s">
        <v>858</v>
      </c>
      <c r="P339" t="s">
        <v>858</v>
      </c>
      <c r="Q339" t="s">
        <v>858</v>
      </c>
      <c r="R339">
        <v>4.37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3.6950000000000003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4.74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3.83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4.2850000000000001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6.49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6.49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4.5199999999999996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7.73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6.125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4.5999999999999996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7.76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6.18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2.54</v>
      </c>
      <c r="M346">
        <v>4.51</v>
      </c>
      <c r="N346">
        <v>3.05</v>
      </c>
      <c r="O346" t="s">
        <v>858</v>
      </c>
      <c r="P346">
        <v>5.14</v>
      </c>
      <c r="Q346" t="s">
        <v>858</v>
      </c>
      <c r="R346">
        <v>8.01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4.6500000000000004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3.58</v>
      </c>
      <c r="O348" t="s">
        <v>858</v>
      </c>
      <c r="P348">
        <v>3.9</v>
      </c>
      <c r="Q348">
        <v>6.47</v>
      </c>
      <c r="R348">
        <v>8.4600000000000009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5.6025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5.08</v>
      </c>
      <c r="Q350">
        <v>6.13</v>
      </c>
      <c r="R350">
        <v>6.41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5.873333333333334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7.74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7.74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8.66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8.66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4.8899999999999997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3.22</v>
      </c>
      <c r="S353" t="s">
        <v>858</v>
      </c>
      <c r="T353" t="s">
        <v>858</v>
      </c>
      <c r="U353" t="s">
        <v>858</v>
      </c>
      <c r="V353">
        <v>6.06</v>
      </c>
      <c r="W353" t="s">
        <v>858</v>
      </c>
      <c r="X353" s="3">
        <f>COUNT(D353:W353)</f>
        <v>3</v>
      </c>
      <c r="Y353" s="2">
        <f>SUM(D353:W353)/X353</f>
        <v>4.7233333333333327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4.76</v>
      </c>
      <c r="P354">
        <v>3.12</v>
      </c>
      <c r="Q354">
        <v>7.29</v>
      </c>
      <c r="R354">
        <v>6.4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5.3925000000000001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5.71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5.71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6.82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6.82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2.72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1.39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2.0550000000000002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3.45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5.99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4.7200000000000006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4.84</v>
      </c>
      <c r="P375">
        <v>5.49</v>
      </c>
      <c r="Q375">
        <v>8.1</v>
      </c>
      <c r="R375">
        <v>7.81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6.56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7.56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7.56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7.11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7.11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5.93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5.73</v>
      </c>
      <c r="S385" t="s">
        <v>858</v>
      </c>
      <c r="T385" t="s">
        <v>858</v>
      </c>
      <c r="U385" t="s">
        <v>858</v>
      </c>
      <c r="V385">
        <v>2.5499999999999998</v>
      </c>
      <c r="W385" t="s">
        <v>858</v>
      </c>
      <c r="X385" s="3">
        <f>COUNT(D385:W385)</f>
        <v>3</v>
      </c>
      <c r="Y385" s="2">
        <f>SUM(D385:W385)/X385</f>
        <v>4.7366666666666672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3.25</v>
      </c>
      <c r="Q386">
        <v>9.06</v>
      </c>
      <c r="R386">
        <v>8.14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6.8166666666666673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3.83</v>
      </c>
      <c r="O388" t="s">
        <v>858</v>
      </c>
      <c r="P388">
        <v>3.89</v>
      </c>
      <c r="Q388" t="s">
        <v>858</v>
      </c>
      <c r="R388">
        <v>8.18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5.3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5.92</v>
      </c>
      <c r="Q389" t="s">
        <v>858</v>
      </c>
      <c r="R389">
        <v>7.71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6.8149999999999995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4.46</v>
      </c>
      <c r="M390">
        <v>3.6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4.03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5.32</v>
      </c>
      <c r="Q392">
        <v>8.34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6.83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8.33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8.33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3.32</v>
      </c>
      <c r="O408">
        <v>5.53</v>
      </c>
      <c r="P408">
        <v>3.82</v>
      </c>
      <c r="Q408">
        <v>8.41</v>
      </c>
      <c r="R408">
        <v>8.51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5.9179999999999993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1.84</v>
      </c>
      <c r="O409">
        <v>4.3499999999999996</v>
      </c>
      <c r="P409">
        <v>3.61</v>
      </c>
      <c r="Q409">
        <v>6.78</v>
      </c>
      <c r="R409">
        <v>6.64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4.6440000000000001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3.75</v>
      </c>
      <c r="Q415">
        <v>7.66</v>
      </c>
      <c r="R415">
        <v>8.3800000000000008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6.5966666666666667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6.39</v>
      </c>
      <c r="M422" t="s">
        <v>858</v>
      </c>
      <c r="N422" t="s">
        <v>858</v>
      </c>
      <c r="O422">
        <v>6.32</v>
      </c>
      <c r="P422" t="s">
        <v>858</v>
      </c>
      <c r="Q422" t="s">
        <v>858</v>
      </c>
      <c r="R422">
        <v>5.24</v>
      </c>
      <c r="S422" t="s">
        <v>858</v>
      </c>
      <c r="T422" t="s">
        <v>858</v>
      </c>
      <c r="U422" t="s">
        <v>858</v>
      </c>
      <c r="V422">
        <v>5.08</v>
      </c>
      <c r="W422" t="s">
        <v>858</v>
      </c>
      <c r="X422" s="3">
        <f>COUNT(D422:W422)</f>
        <v>4</v>
      </c>
      <c r="Y422" s="2">
        <f>SUM(D422:W422)/X422</f>
        <v>5.7575000000000003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4.41</v>
      </c>
      <c r="O425" t="s">
        <v>858</v>
      </c>
      <c r="P425" t="s">
        <v>858</v>
      </c>
      <c r="Q425" t="s">
        <v>858</v>
      </c>
      <c r="R425">
        <v>8.0399999999999991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6.2249999999999996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2.09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8.44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5.2649999999999997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4.6500000000000004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4.6500000000000004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3.82</v>
      </c>
      <c r="M429">
        <v>2.44</v>
      </c>
      <c r="N429">
        <v>3.43</v>
      </c>
      <c r="O429" t="s">
        <v>858</v>
      </c>
      <c r="P429" t="s">
        <v>858</v>
      </c>
      <c r="Q429" t="s">
        <v>858</v>
      </c>
      <c r="R429">
        <v>7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4.1724999999999994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5.4</v>
      </c>
      <c r="M430" t="s">
        <v>858</v>
      </c>
      <c r="N430">
        <v>2.08</v>
      </c>
      <c r="O430" t="s">
        <v>858</v>
      </c>
      <c r="P430" t="s">
        <v>858</v>
      </c>
      <c r="Q430" t="s">
        <v>858</v>
      </c>
      <c r="R430">
        <v>3.54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3.6733333333333333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3.44</v>
      </c>
      <c r="M431" t="s">
        <v>858</v>
      </c>
      <c r="N431">
        <v>3</v>
      </c>
      <c r="O431" t="s">
        <v>858</v>
      </c>
      <c r="P431" t="s">
        <v>858</v>
      </c>
      <c r="Q431" t="s">
        <v>858</v>
      </c>
      <c r="R431">
        <v>8.2100000000000009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4.8833333333333337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2.21</v>
      </c>
      <c r="O432" t="s">
        <v>858</v>
      </c>
      <c r="P432" t="s">
        <v>858</v>
      </c>
      <c r="Q432" t="s">
        <v>858</v>
      </c>
      <c r="R432">
        <v>4.83</v>
      </c>
      <c r="S432" t="s">
        <v>858</v>
      </c>
      <c r="T432" t="s">
        <v>858</v>
      </c>
      <c r="U432" t="s">
        <v>858</v>
      </c>
      <c r="V432">
        <v>4.09</v>
      </c>
      <c r="W432" t="s">
        <v>858</v>
      </c>
      <c r="X432" s="3">
        <f>COUNT(D432:W432)</f>
        <v>3</v>
      </c>
      <c r="Y432" s="2">
        <f>SUM(D432:W432)/X432</f>
        <v>3.7099999999999995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2.52</v>
      </c>
      <c r="M433" t="s">
        <v>858</v>
      </c>
      <c r="N433">
        <v>2.2599999999999998</v>
      </c>
      <c r="O433">
        <v>6.69</v>
      </c>
      <c r="P433" t="s">
        <v>858</v>
      </c>
      <c r="Q433" t="s">
        <v>858</v>
      </c>
      <c r="R433">
        <v>8.31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4.9450000000000003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5.71</v>
      </c>
      <c r="M434" t="s">
        <v>858</v>
      </c>
      <c r="N434">
        <v>2.97</v>
      </c>
      <c r="O434" t="s">
        <v>858</v>
      </c>
      <c r="P434" t="s">
        <v>858</v>
      </c>
      <c r="Q434" t="s">
        <v>858</v>
      </c>
      <c r="R434">
        <v>3.77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4.1499999999999995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4.6500000000000004</v>
      </c>
      <c r="M435" t="s">
        <v>858</v>
      </c>
      <c r="N435">
        <v>3.17</v>
      </c>
      <c r="O435">
        <v>4.79</v>
      </c>
      <c r="P435" t="s">
        <v>858</v>
      </c>
      <c r="Q435">
        <v>4.92</v>
      </c>
      <c r="R435">
        <v>5.03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4.5120000000000005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2.2400000000000002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2.2400000000000002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2.4300000000000002</v>
      </c>
      <c r="O437" t="s">
        <v>858</v>
      </c>
      <c r="P437" t="s">
        <v>858</v>
      </c>
      <c r="Q437" t="s">
        <v>858</v>
      </c>
      <c r="R437">
        <v>4.8499999999999996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3.6399999999999997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4.43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5.65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5.04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1.69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4.5</v>
      </c>
      <c r="M439" t="s">
        <v>858</v>
      </c>
      <c r="N439">
        <v>4.63</v>
      </c>
      <c r="O439">
        <v>6.26</v>
      </c>
      <c r="P439">
        <v>2.66</v>
      </c>
      <c r="Q439" t="s">
        <v>858</v>
      </c>
      <c r="R439">
        <v>5.43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4.1949999999999994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3.57</v>
      </c>
      <c r="M440" t="s">
        <v>858</v>
      </c>
      <c r="N440">
        <v>4.8600000000000003</v>
      </c>
      <c r="O440">
        <v>5.03</v>
      </c>
      <c r="P440">
        <v>3.56</v>
      </c>
      <c r="Q440">
        <v>7.23</v>
      </c>
      <c r="R440">
        <v>8.27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5.419999999999999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3.14</v>
      </c>
      <c r="O441" t="s">
        <v>858</v>
      </c>
      <c r="P441">
        <v>3.4</v>
      </c>
      <c r="Q441" t="s">
        <v>858</v>
      </c>
      <c r="R441">
        <v>8.52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5.0199999999999996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2.5099999999999998</v>
      </c>
      <c r="O442" t="s">
        <v>858</v>
      </c>
      <c r="P442" t="s">
        <v>858</v>
      </c>
      <c r="Q442" t="s">
        <v>858</v>
      </c>
      <c r="R442">
        <v>7.73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5.12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2.46</v>
      </c>
      <c r="O443" t="s">
        <v>858</v>
      </c>
      <c r="P443">
        <v>5.45</v>
      </c>
      <c r="Q443">
        <v>6.7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4.87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5.43</v>
      </c>
      <c r="M444" t="s">
        <v>858</v>
      </c>
      <c r="N444">
        <v>3.93</v>
      </c>
      <c r="O444" t="s">
        <v>858</v>
      </c>
      <c r="P444" t="s">
        <v>858</v>
      </c>
      <c r="Q444" t="s">
        <v>858</v>
      </c>
      <c r="R444">
        <v>5.4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4.92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6.89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6.89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5.42</v>
      </c>
      <c r="M446" t="s">
        <v>858</v>
      </c>
      <c r="N446">
        <v>2.7</v>
      </c>
      <c r="O446" t="s">
        <v>858</v>
      </c>
      <c r="P446" t="s">
        <v>858</v>
      </c>
      <c r="Q446" t="s">
        <v>858</v>
      </c>
      <c r="R446">
        <v>7.27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5.13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3.5</v>
      </c>
      <c r="O447">
        <v>6.33</v>
      </c>
      <c r="P447">
        <v>4.6500000000000004</v>
      </c>
      <c r="Q447" t="s">
        <v>858</v>
      </c>
      <c r="R447">
        <v>6.29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5.1924999999999999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3.37</v>
      </c>
      <c r="O448">
        <v>6.7</v>
      </c>
      <c r="P448" t="s">
        <v>858</v>
      </c>
      <c r="Q448" t="s">
        <v>858</v>
      </c>
      <c r="R448">
        <v>4.29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4.7866666666666662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5.32</v>
      </c>
      <c r="N449">
        <v>4.01</v>
      </c>
      <c r="O449" t="s">
        <v>858</v>
      </c>
      <c r="P449" t="s">
        <v>858</v>
      </c>
      <c r="Q449">
        <v>8.4</v>
      </c>
      <c r="R449">
        <v>7.96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6.4225000000000003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1.41</v>
      </c>
      <c r="O450">
        <v>3.45</v>
      </c>
      <c r="P450">
        <v>4.41</v>
      </c>
      <c r="Q450">
        <v>7.29</v>
      </c>
      <c r="R450">
        <v>6.54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4.6199999999999992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6.42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5.68</v>
      </c>
      <c r="O451">
        <v>4.91</v>
      </c>
      <c r="P451">
        <v>5.98</v>
      </c>
      <c r="Q451">
        <v>8.4499999999999993</v>
      </c>
      <c r="R451">
        <v>7.67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6.5183333333333335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5.04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6.1</v>
      </c>
      <c r="P452">
        <v>5.47</v>
      </c>
      <c r="Q452">
        <v>7.46</v>
      </c>
      <c r="R452">
        <v>8.18</v>
      </c>
      <c r="S452">
        <v>1.92</v>
      </c>
      <c r="T452">
        <v>4.75</v>
      </c>
      <c r="U452">
        <v>5.0599999999999996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5.4975000000000005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4.72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7.54</v>
      </c>
      <c r="P453">
        <v>4.0999999999999996</v>
      </c>
      <c r="Q453">
        <v>9.2200000000000006</v>
      </c>
      <c r="R453">
        <v>7.54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6.6239999999999997</v>
      </c>
    </row>
    <row r="454" spans="1:25">
      <c r="A454">
        <v>70657.001199000006</v>
      </c>
      <c r="B454">
        <v>50678.217648999998</v>
      </c>
      <c r="C454" t="s">
        <v>451</v>
      </c>
      <c r="D454">
        <v>0.45</v>
      </c>
      <c r="E454" t="s">
        <v>858</v>
      </c>
      <c r="F454" t="s">
        <v>858</v>
      </c>
      <c r="G454">
        <v>4.01</v>
      </c>
      <c r="H454" t="s">
        <v>858</v>
      </c>
      <c r="I454">
        <v>0.72</v>
      </c>
      <c r="J454">
        <v>1.62</v>
      </c>
      <c r="K454" t="s">
        <v>858</v>
      </c>
      <c r="L454">
        <v>3.87</v>
      </c>
      <c r="M454">
        <v>5.56</v>
      </c>
      <c r="N454">
        <v>2.99</v>
      </c>
      <c r="O454">
        <v>4.3099999999999996</v>
      </c>
      <c r="P454">
        <v>1.31</v>
      </c>
      <c r="Q454">
        <v>7.24</v>
      </c>
      <c r="R454">
        <v>6.66</v>
      </c>
      <c r="S454" t="s">
        <v>858</v>
      </c>
      <c r="T454">
        <v>4.57</v>
      </c>
      <c r="U454" t="s">
        <v>858</v>
      </c>
      <c r="V454">
        <v>2.4700000000000002</v>
      </c>
      <c r="W454">
        <v>1.23</v>
      </c>
      <c r="X454" s="3">
        <f>COUNT(D454:W454)</f>
        <v>14</v>
      </c>
      <c r="Y454" s="2">
        <f>SUM(D454:W454)/X454</f>
        <v>3.3578571428571422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1.34</v>
      </c>
      <c r="O455">
        <v>2.83</v>
      </c>
      <c r="P455">
        <v>5.52</v>
      </c>
      <c r="Q455">
        <v>8.17</v>
      </c>
      <c r="R455">
        <v>7.9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5.1519999999999992</v>
      </c>
    </row>
    <row r="456" spans="1:25">
      <c r="A456">
        <v>74349.877642000007</v>
      </c>
      <c r="B456">
        <v>54730.738911</v>
      </c>
      <c r="C456" t="s">
        <v>453</v>
      </c>
      <c r="D456">
        <v>2.15</v>
      </c>
      <c r="E456" t="s">
        <v>858</v>
      </c>
      <c r="F456" t="s">
        <v>858</v>
      </c>
      <c r="G456">
        <v>3.77</v>
      </c>
      <c r="H456" t="s">
        <v>858</v>
      </c>
      <c r="I456">
        <v>2.14</v>
      </c>
      <c r="J456">
        <v>1.61</v>
      </c>
      <c r="K456" t="s">
        <v>858</v>
      </c>
      <c r="L456" t="s">
        <v>858</v>
      </c>
      <c r="M456">
        <v>2.95</v>
      </c>
      <c r="N456" t="s">
        <v>858</v>
      </c>
      <c r="O456">
        <v>4.12</v>
      </c>
      <c r="P456">
        <v>3.82</v>
      </c>
      <c r="Q456">
        <v>7.12</v>
      </c>
      <c r="R456">
        <v>8.44</v>
      </c>
      <c r="S456" t="s">
        <v>858</v>
      </c>
      <c r="T456">
        <v>5.66</v>
      </c>
      <c r="U456" t="s">
        <v>858</v>
      </c>
      <c r="V456">
        <v>5.49</v>
      </c>
      <c r="W456">
        <v>1.17</v>
      </c>
      <c r="X456" s="3">
        <f>COUNT(D456:W456)</f>
        <v>12</v>
      </c>
      <c r="Y456" s="2">
        <f>SUM(D456:W456)/X456</f>
        <v>4.0366666666666671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4.72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4.72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4.1399999999999997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4.58</v>
      </c>
      <c r="W458" t="s">
        <v>858</v>
      </c>
      <c r="X458" s="3">
        <f>COUNT(D458:W458)</f>
        <v>2</v>
      </c>
      <c r="Y458" s="2">
        <f>SUM(D458:W458)/X458</f>
        <v>4.3599999999999994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4.9800000000000004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6.47</v>
      </c>
      <c r="S459" t="s">
        <v>858</v>
      </c>
      <c r="T459" t="s">
        <v>858</v>
      </c>
      <c r="U459" t="s">
        <v>858</v>
      </c>
      <c r="V459">
        <v>5.9</v>
      </c>
      <c r="W459" t="s">
        <v>858</v>
      </c>
      <c r="X459" s="3">
        <f>COUNT(D459:W459)</f>
        <v>3</v>
      </c>
      <c r="Y459" s="2">
        <f>SUM(D459:W459)/X459</f>
        <v>5.7833333333333341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5.1100000000000003</v>
      </c>
      <c r="S460" t="s">
        <v>858</v>
      </c>
      <c r="T460" t="s">
        <v>858</v>
      </c>
      <c r="U460" t="s">
        <v>858</v>
      </c>
      <c r="V460">
        <v>5.49</v>
      </c>
      <c r="W460" t="s">
        <v>858</v>
      </c>
      <c r="X460" s="3">
        <f>COUNT(D460:W460)</f>
        <v>2</v>
      </c>
      <c r="Y460" s="2">
        <f>SUM(D460:W460)/X460</f>
        <v>5.3000000000000007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5.03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7.28</v>
      </c>
      <c r="S461" t="s">
        <v>858</v>
      </c>
      <c r="T461" t="s">
        <v>858</v>
      </c>
      <c r="U461" t="s">
        <v>858</v>
      </c>
      <c r="V461">
        <v>4.78</v>
      </c>
      <c r="W461" t="s">
        <v>858</v>
      </c>
      <c r="X461" s="3">
        <f>COUNT(D461:W461)</f>
        <v>3</v>
      </c>
      <c r="Y461" s="2">
        <f>SUM(D461:W461)/X461</f>
        <v>5.6966666666666663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4.28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6.8</v>
      </c>
      <c r="S462" t="s">
        <v>858</v>
      </c>
      <c r="T462" t="s">
        <v>858</v>
      </c>
      <c r="U462" t="s">
        <v>858</v>
      </c>
      <c r="V462">
        <v>4.8600000000000003</v>
      </c>
      <c r="W462" t="s">
        <v>858</v>
      </c>
      <c r="X462" s="3">
        <f>COUNT(D462:W462)</f>
        <v>3</v>
      </c>
      <c r="Y462" s="2">
        <f>SUM(D462:W462)/X462</f>
        <v>5.3133333333333335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4.09</v>
      </c>
      <c r="M463" t="s">
        <v>858</v>
      </c>
      <c r="N463">
        <v>3.92</v>
      </c>
      <c r="O463" t="s">
        <v>858</v>
      </c>
      <c r="P463" t="s">
        <v>858</v>
      </c>
      <c r="Q463" t="s">
        <v>858</v>
      </c>
      <c r="R463">
        <v>7.02</v>
      </c>
      <c r="S463" t="s">
        <v>858</v>
      </c>
      <c r="T463" t="s">
        <v>858</v>
      </c>
      <c r="U463" t="s">
        <v>858</v>
      </c>
      <c r="V463">
        <v>4.21</v>
      </c>
      <c r="W463" t="s">
        <v>858</v>
      </c>
      <c r="X463" s="3">
        <f>COUNT(D463:W463)</f>
        <v>4</v>
      </c>
      <c r="Y463" s="2">
        <f>SUM(D463:W463)/X463</f>
        <v>4.8099999999999996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5.79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5.38</v>
      </c>
      <c r="S464" t="s">
        <v>858</v>
      </c>
      <c r="T464" t="s">
        <v>858</v>
      </c>
      <c r="U464" t="s">
        <v>858</v>
      </c>
      <c r="V464">
        <v>4.4000000000000004</v>
      </c>
      <c r="W464" t="s">
        <v>858</v>
      </c>
      <c r="X464" s="3">
        <f>COUNT(D464:W464)</f>
        <v>3</v>
      </c>
      <c r="Y464" s="2">
        <f>SUM(D464:W464)/X464</f>
        <v>5.19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3.38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6.02</v>
      </c>
      <c r="S465" t="s">
        <v>858</v>
      </c>
      <c r="T465" t="s">
        <v>858</v>
      </c>
      <c r="U465" t="s">
        <v>858</v>
      </c>
      <c r="V465">
        <v>4.75</v>
      </c>
      <c r="W465" t="s">
        <v>858</v>
      </c>
      <c r="X465" s="3">
        <f>COUNT(D465:W465)</f>
        <v>3</v>
      </c>
      <c r="Y465" s="2">
        <f>SUM(D465:W465)/X465</f>
        <v>4.7166666666666659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1.58</v>
      </c>
      <c r="H466" t="s">
        <v>858</v>
      </c>
      <c r="I466" t="s">
        <v>858</v>
      </c>
      <c r="J466" t="s">
        <v>858</v>
      </c>
      <c r="K466" t="s">
        <v>858</v>
      </c>
      <c r="L466">
        <v>5.26</v>
      </c>
      <c r="M466" t="s">
        <v>858</v>
      </c>
      <c r="N466">
        <v>4.22</v>
      </c>
      <c r="O466" t="s">
        <v>858</v>
      </c>
      <c r="P466" t="s">
        <v>858</v>
      </c>
      <c r="Q466" t="s">
        <v>858</v>
      </c>
      <c r="R466">
        <v>6.42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4.3699999999999992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3.99</v>
      </c>
      <c r="M467" t="s">
        <v>858</v>
      </c>
      <c r="N467">
        <v>2.75</v>
      </c>
      <c r="O467" t="s">
        <v>858</v>
      </c>
      <c r="P467" t="s">
        <v>858</v>
      </c>
      <c r="Q467" t="s">
        <v>858</v>
      </c>
      <c r="R467">
        <v>4.03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3.59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7.93</v>
      </c>
      <c r="P469">
        <v>5.4</v>
      </c>
      <c r="Q469">
        <v>8.81</v>
      </c>
      <c r="R469">
        <v>7.32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7.3650000000000002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2.64</v>
      </c>
      <c r="O470" t="s">
        <v>858</v>
      </c>
      <c r="P470">
        <v>3.14</v>
      </c>
      <c r="Q470" t="s">
        <v>858</v>
      </c>
      <c r="R470">
        <v>7.03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4.2700000000000005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1.9</v>
      </c>
      <c r="O471" t="s">
        <v>858</v>
      </c>
      <c r="P471">
        <v>3.16</v>
      </c>
      <c r="Q471" t="s">
        <v>858</v>
      </c>
      <c r="R471">
        <v>6.87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3.9766666666666666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1.48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2.82</v>
      </c>
      <c r="O472" t="s">
        <v>858</v>
      </c>
      <c r="P472">
        <v>2.91</v>
      </c>
      <c r="Q472">
        <v>8.1999999999999993</v>
      </c>
      <c r="R472">
        <v>7.36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4.5540000000000003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2.33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1.38</v>
      </c>
      <c r="Q473" t="s">
        <v>858</v>
      </c>
      <c r="R473">
        <v>6.78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3.4966666666666666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6.24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8.36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7.3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5.6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5.6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7.87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7.87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4.47</v>
      </c>
      <c r="M477" t="s">
        <v>858</v>
      </c>
      <c r="N477">
        <v>2.59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3.53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3.03</v>
      </c>
      <c r="F478" t="s">
        <v>858</v>
      </c>
      <c r="G478">
        <v>2.2200000000000002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3.76</v>
      </c>
      <c r="P478">
        <v>5.13</v>
      </c>
      <c r="Q478">
        <v>7.7</v>
      </c>
      <c r="R478">
        <v>6.84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4.78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4.4800000000000004</v>
      </c>
      <c r="M479" t="s">
        <v>858</v>
      </c>
      <c r="N479" t="s">
        <v>858</v>
      </c>
      <c r="O479">
        <v>6.73</v>
      </c>
      <c r="P479" t="s">
        <v>858</v>
      </c>
      <c r="Q479" t="s">
        <v>858</v>
      </c>
      <c r="R479">
        <v>5.48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5.5633333333333335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2.6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2.6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3.56</v>
      </c>
      <c r="O481">
        <v>3.99</v>
      </c>
      <c r="P481">
        <v>5.23</v>
      </c>
      <c r="Q481">
        <v>7.55</v>
      </c>
      <c r="R481">
        <v>7.31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5.5280000000000005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5.13</v>
      </c>
      <c r="M482" t="s">
        <v>858</v>
      </c>
      <c r="N482">
        <v>2.42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3.7749999999999999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5.97</v>
      </c>
      <c r="O483" t="s">
        <v>858</v>
      </c>
      <c r="P483">
        <v>4.8899999999999997</v>
      </c>
      <c r="Q483">
        <v>6.64</v>
      </c>
      <c r="R483">
        <v>7.78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6.32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3.86</v>
      </c>
      <c r="F484" t="s">
        <v>858</v>
      </c>
      <c r="G484">
        <v>2.2999999999999998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2.23</v>
      </c>
      <c r="O484" t="s">
        <v>858</v>
      </c>
      <c r="P484">
        <v>5.0199999999999996</v>
      </c>
      <c r="Q484">
        <v>8.2799999999999994</v>
      </c>
      <c r="R484">
        <v>6.95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4.7733333333333325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4.38</v>
      </c>
      <c r="O485">
        <v>5.62</v>
      </c>
      <c r="P485">
        <v>4.46</v>
      </c>
      <c r="Q485">
        <v>8.19</v>
      </c>
      <c r="R485">
        <v>8.3800000000000008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6.2060000000000004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3.94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3.94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5.39</v>
      </c>
      <c r="P487" t="s">
        <v>858</v>
      </c>
      <c r="Q487">
        <v>8.8000000000000007</v>
      </c>
      <c r="R487">
        <v>7.26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7.1500000000000012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4.07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4.07</v>
      </c>
    </row>
    <row r="489" spans="1:25">
      <c r="A489">
        <v>4316.0144810000002</v>
      </c>
      <c r="B489">
        <v>7897.3719799999999</v>
      </c>
      <c r="C489" t="s">
        <v>486</v>
      </c>
      <c r="D489">
        <v>2.4900000000000002</v>
      </c>
      <c r="E489" t="s">
        <v>858</v>
      </c>
      <c r="F489" t="s">
        <v>858</v>
      </c>
      <c r="G489">
        <v>4.3499999999999996</v>
      </c>
      <c r="H489" t="s">
        <v>858</v>
      </c>
      <c r="I489">
        <v>1.83</v>
      </c>
      <c r="J489">
        <v>1.61</v>
      </c>
      <c r="K489" t="s">
        <v>858</v>
      </c>
      <c r="L489" t="s">
        <v>858</v>
      </c>
      <c r="M489" t="s">
        <v>858</v>
      </c>
      <c r="N489" t="s">
        <v>858</v>
      </c>
      <c r="O489">
        <v>6.72</v>
      </c>
      <c r="P489">
        <v>3.71</v>
      </c>
      <c r="Q489">
        <v>5.52</v>
      </c>
      <c r="R489">
        <v>5.95</v>
      </c>
      <c r="S489" t="s">
        <v>858</v>
      </c>
      <c r="T489">
        <v>5.51</v>
      </c>
      <c r="U489" t="s">
        <v>858</v>
      </c>
      <c r="V489">
        <v>4.1399999999999997</v>
      </c>
      <c r="W489">
        <v>1.91</v>
      </c>
      <c r="X489" s="3">
        <f>COUNT(D489:W489)</f>
        <v>11</v>
      </c>
      <c r="Y489" s="2">
        <f>SUM(D489:W489)/X489</f>
        <v>3.9763636363636361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4.4400000000000004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7.39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5.915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4.6399999999999997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6.77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5.7050000000000001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3.6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3.6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5.0199999999999996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7.31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6.1649999999999991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6.19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6.19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1.65</v>
      </c>
      <c r="E500">
        <v>7.14</v>
      </c>
      <c r="F500">
        <v>2.91</v>
      </c>
      <c r="G500">
        <v>6.39</v>
      </c>
      <c r="H500">
        <v>5.54</v>
      </c>
      <c r="I500">
        <v>4.83</v>
      </c>
      <c r="J500">
        <v>3.54</v>
      </c>
      <c r="K500">
        <v>2.76</v>
      </c>
      <c r="L500">
        <v>4.21</v>
      </c>
      <c r="M500">
        <v>2.96</v>
      </c>
      <c r="N500">
        <v>7.49</v>
      </c>
      <c r="O500">
        <v>7.43</v>
      </c>
      <c r="P500">
        <v>2.4500000000000002</v>
      </c>
      <c r="Q500">
        <v>8.32</v>
      </c>
      <c r="R500">
        <v>8.43</v>
      </c>
      <c r="S500">
        <v>2.0499999999999998</v>
      </c>
      <c r="T500">
        <v>5.18</v>
      </c>
      <c r="U500">
        <v>2.65</v>
      </c>
      <c r="V500">
        <v>3.34</v>
      </c>
      <c r="W500">
        <v>7.02</v>
      </c>
      <c r="X500" s="3">
        <f>COUNT(D500:W500)</f>
        <v>20</v>
      </c>
      <c r="Y500" s="2">
        <f>SUM(D500:W500)/X500</f>
        <v>4.8145000000000007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5.56</v>
      </c>
      <c r="E506">
        <v>2.46</v>
      </c>
      <c r="F506">
        <v>2.0699999999999998</v>
      </c>
      <c r="G506">
        <v>7.26</v>
      </c>
      <c r="H506" t="s">
        <v>858</v>
      </c>
      <c r="I506">
        <v>5.03</v>
      </c>
      <c r="J506">
        <v>4.0999999999999996</v>
      </c>
      <c r="K506">
        <v>5.76</v>
      </c>
      <c r="L506">
        <v>5.07</v>
      </c>
      <c r="M506">
        <v>4.47</v>
      </c>
      <c r="N506">
        <v>5.15</v>
      </c>
      <c r="O506">
        <v>5.37</v>
      </c>
      <c r="P506" t="s">
        <v>858</v>
      </c>
      <c r="Q506">
        <v>6.96</v>
      </c>
      <c r="R506">
        <v>6.63</v>
      </c>
      <c r="S506">
        <v>3.79</v>
      </c>
      <c r="T506">
        <v>5.3</v>
      </c>
      <c r="U506">
        <v>3.08</v>
      </c>
      <c r="V506">
        <v>3.32</v>
      </c>
      <c r="W506">
        <v>5.92</v>
      </c>
      <c r="X506" s="3">
        <f>COUNT(D506:W506)</f>
        <v>18</v>
      </c>
      <c r="Y506" s="2">
        <f>SUM(D506:W506)/X506</f>
        <v>4.8499999999999996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1.39</v>
      </c>
      <c r="E509">
        <v>3.53</v>
      </c>
      <c r="F509">
        <v>1.81</v>
      </c>
      <c r="G509">
        <v>8.33</v>
      </c>
      <c r="H509" t="s">
        <v>858</v>
      </c>
      <c r="I509">
        <v>2.4300000000000002</v>
      </c>
      <c r="J509">
        <v>3.45</v>
      </c>
      <c r="K509">
        <v>3.38</v>
      </c>
      <c r="L509">
        <v>2.92</v>
      </c>
      <c r="M509">
        <v>3.29</v>
      </c>
      <c r="N509">
        <v>8.7799999999999994</v>
      </c>
      <c r="O509">
        <v>6.66</v>
      </c>
      <c r="P509">
        <v>1.83</v>
      </c>
      <c r="Q509">
        <v>7.72</v>
      </c>
      <c r="R509">
        <v>5.25</v>
      </c>
      <c r="S509" t="s">
        <v>858</v>
      </c>
      <c r="T509">
        <v>4.53</v>
      </c>
      <c r="U509">
        <v>2.71</v>
      </c>
      <c r="V509">
        <v>2.48</v>
      </c>
      <c r="W509">
        <v>7.64</v>
      </c>
      <c r="X509" s="3">
        <f>COUNT(D509:W509)</f>
        <v>18</v>
      </c>
      <c r="Y509" s="2">
        <f>SUM(D509:W509)/X509</f>
        <v>4.3405555555555555</v>
      </c>
    </row>
    <row r="510" spans="1:25">
      <c r="A510">
        <v>75124.259969999999</v>
      </c>
      <c r="B510">
        <v>42963.642668</v>
      </c>
      <c r="C510" t="s">
        <v>507</v>
      </c>
      <c r="D510">
        <v>3</v>
      </c>
      <c r="E510" t="s">
        <v>858</v>
      </c>
      <c r="F510" t="s">
        <v>858</v>
      </c>
      <c r="G510" t="s">
        <v>858</v>
      </c>
      <c r="H510" t="s">
        <v>858</v>
      </c>
      <c r="I510">
        <v>7.35</v>
      </c>
      <c r="J510" t="s">
        <v>858</v>
      </c>
      <c r="K510" t="s">
        <v>858</v>
      </c>
      <c r="L510" t="s">
        <v>858</v>
      </c>
      <c r="M510">
        <v>1.93</v>
      </c>
      <c r="N510" t="s">
        <v>858</v>
      </c>
      <c r="O510" t="s">
        <v>858</v>
      </c>
      <c r="P510">
        <v>4.0199999999999996</v>
      </c>
      <c r="Q510">
        <v>7.92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5.57</v>
      </c>
      <c r="X510" s="3">
        <f>COUNT(D510:W510)</f>
        <v>6</v>
      </c>
      <c r="Y510" s="2">
        <f>SUM(D510:W510)/X510</f>
        <v>4.9649999999999999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4.76</v>
      </c>
      <c r="E514">
        <v>7.46</v>
      </c>
      <c r="F514">
        <v>1.89</v>
      </c>
      <c r="G514">
        <v>6.27</v>
      </c>
      <c r="H514" t="s">
        <v>858</v>
      </c>
      <c r="I514">
        <v>6.02</v>
      </c>
      <c r="J514">
        <v>4.5</v>
      </c>
      <c r="K514">
        <v>4.88</v>
      </c>
      <c r="L514">
        <v>2.69</v>
      </c>
      <c r="M514">
        <v>2.25</v>
      </c>
      <c r="N514">
        <v>4.9400000000000004</v>
      </c>
      <c r="O514">
        <v>5.25</v>
      </c>
      <c r="P514" t="s">
        <v>858</v>
      </c>
      <c r="Q514">
        <v>6.05</v>
      </c>
      <c r="R514">
        <v>7.08</v>
      </c>
      <c r="S514">
        <v>4.17</v>
      </c>
      <c r="T514">
        <v>5.25</v>
      </c>
      <c r="U514">
        <v>3.55</v>
      </c>
      <c r="V514">
        <v>2.48</v>
      </c>
      <c r="W514">
        <v>6.1</v>
      </c>
      <c r="X514" s="3">
        <f>COUNT(D514:W514)</f>
        <v>18</v>
      </c>
      <c r="Y514" s="2">
        <f>SUM(D514:W514)/X514</f>
        <v>4.754999999999999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2.16</v>
      </c>
      <c r="E517">
        <v>7.08</v>
      </c>
      <c r="F517">
        <v>2.83</v>
      </c>
      <c r="G517">
        <v>6.38</v>
      </c>
      <c r="H517">
        <v>5.2</v>
      </c>
      <c r="I517" t="s">
        <v>858</v>
      </c>
      <c r="J517">
        <v>3.5</v>
      </c>
      <c r="K517">
        <v>4.84</v>
      </c>
      <c r="L517">
        <v>4.8600000000000003</v>
      </c>
      <c r="M517">
        <v>3.26</v>
      </c>
      <c r="N517">
        <v>6.35</v>
      </c>
      <c r="O517">
        <v>7.97</v>
      </c>
      <c r="P517">
        <v>3.11</v>
      </c>
      <c r="Q517">
        <v>7.56</v>
      </c>
      <c r="R517">
        <v>8.66</v>
      </c>
      <c r="S517">
        <v>2.7</v>
      </c>
      <c r="T517">
        <v>6.57</v>
      </c>
      <c r="U517">
        <v>3.08</v>
      </c>
      <c r="V517">
        <v>2.6</v>
      </c>
      <c r="W517">
        <v>7.12</v>
      </c>
      <c r="X517" s="3">
        <f>COUNT(D517:W517)</f>
        <v>19</v>
      </c>
      <c r="Y517" s="2">
        <f>SUM(D517:W517)/X517</f>
        <v>5.0436842105263153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1.24</v>
      </c>
      <c r="E520" t="s">
        <v>858</v>
      </c>
      <c r="F520" t="s">
        <v>858</v>
      </c>
      <c r="G520">
        <v>5.62</v>
      </c>
      <c r="H520" t="s">
        <v>858</v>
      </c>
      <c r="I520">
        <v>2.0099999999999998</v>
      </c>
      <c r="J520">
        <v>1.25</v>
      </c>
      <c r="K520" t="s">
        <v>858</v>
      </c>
      <c r="L520" t="s">
        <v>858</v>
      </c>
      <c r="M520">
        <v>3.82</v>
      </c>
      <c r="N520" t="s">
        <v>858</v>
      </c>
      <c r="O520">
        <v>6.47</v>
      </c>
      <c r="P520">
        <v>3.76</v>
      </c>
      <c r="Q520">
        <v>7.44</v>
      </c>
      <c r="R520">
        <v>7.81</v>
      </c>
      <c r="S520" t="s">
        <v>858</v>
      </c>
      <c r="T520">
        <v>4.71</v>
      </c>
      <c r="U520" t="s">
        <v>858</v>
      </c>
      <c r="V520">
        <v>4.42</v>
      </c>
      <c r="W520">
        <v>1.1100000000000001</v>
      </c>
      <c r="X520" s="3">
        <f>COUNT(D520:W520)</f>
        <v>12</v>
      </c>
      <c r="Y520" s="2">
        <f>SUM(D520:W520)/X520</f>
        <v>4.1383333333333336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0.84</v>
      </c>
      <c r="E523" t="s">
        <v>858</v>
      </c>
      <c r="F523" t="s">
        <v>858</v>
      </c>
      <c r="G523">
        <v>6.03</v>
      </c>
      <c r="H523" t="s">
        <v>858</v>
      </c>
      <c r="I523">
        <v>2.82</v>
      </c>
      <c r="J523">
        <v>2.86</v>
      </c>
      <c r="K523" t="s">
        <v>858</v>
      </c>
      <c r="L523" t="s">
        <v>858</v>
      </c>
      <c r="M523">
        <v>2.97</v>
      </c>
      <c r="N523" t="s">
        <v>858</v>
      </c>
      <c r="O523">
        <v>8.11</v>
      </c>
      <c r="P523">
        <v>4.16</v>
      </c>
      <c r="Q523">
        <v>7.42</v>
      </c>
      <c r="R523" t="s">
        <v>858</v>
      </c>
      <c r="S523" t="s">
        <v>858</v>
      </c>
      <c r="T523">
        <v>4.45</v>
      </c>
      <c r="U523" t="s">
        <v>858</v>
      </c>
      <c r="V523">
        <v>3.08</v>
      </c>
      <c r="W523">
        <v>2.5</v>
      </c>
      <c r="X523" s="3">
        <f>COUNT(D523:W523)</f>
        <v>11</v>
      </c>
      <c r="Y523" s="2">
        <f>SUM(D523:W523)/X523</f>
        <v>4.1127272727272732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2.4900000000000002</v>
      </c>
      <c r="E525" t="s">
        <v>858</v>
      </c>
      <c r="F525" t="s">
        <v>858</v>
      </c>
      <c r="G525">
        <v>5.68</v>
      </c>
      <c r="H525" t="s">
        <v>858</v>
      </c>
      <c r="I525">
        <v>4.7</v>
      </c>
      <c r="J525">
        <v>4.33</v>
      </c>
      <c r="K525" t="s">
        <v>858</v>
      </c>
      <c r="L525" t="s">
        <v>858</v>
      </c>
      <c r="M525">
        <v>2.58</v>
      </c>
      <c r="N525" t="s">
        <v>858</v>
      </c>
      <c r="O525">
        <v>5.44</v>
      </c>
      <c r="P525">
        <v>4.33</v>
      </c>
      <c r="Q525">
        <v>7.66</v>
      </c>
      <c r="R525">
        <v>5.09</v>
      </c>
      <c r="S525" t="s">
        <v>858</v>
      </c>
      <c r="T525">
        <v>2.87</v>
      </c>
      <c r="U525" t="s">
        <v>858</v>
      </c>
      <c r="V525">
        <v>3.03</v>
      </c>
      <c r="W525">
        <v>1.48</v>
      </c>
      <c r="X525" s="3">
        <f>COUNT(D525:W525)</f>
        <v>12</v>
      </c>
      <c r="Y525" s="2">
        <f>SUM(D525:W525)/X525</f>
        <v>4.1400000000000006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4.1399999999999997</v>
      </c>
      <c r="N526" t="s">
        <v>858</v>
      </c>
      <c r="O526" t="s">
        <v>858</v>
      </c>
      <c r="P526" t="s">
        <v>858</v>
      </c>
      <c r="Q526">
        <v>7.08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5.6099999999999994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3.34</v>
      </c>
      <c r="F527">
        <v>3.21</v>
      </c>
      <c r="G527">
        <v>7.87</v>
      </c>
      <c r="H527">
        <v>2.99</v>
      </c>
      <c r="I527" t="s">
        <v>858</v>
      </c>
      <c r="J527">
        <v>3.18</v>
      </c>
      <c r="K527">
        <v>2.97</v>
      </c>
      <c r="L527">
        <v>2.97</v>
      </c>
      <c r="M527">
        <v>2.93</v>
      </c>
      <c r="N527">
        <v>5.64</v>
      </c>
      <c r="O527">
        <v>7.73</v>
      </c>
      <c r="P527" t="s">
        <v>858</v>
      </c>
      <c r="Q527">
        <v>8.31</v>
      </c>
      <c r="R527">
        <v>8.7100000000000009</v>
      </c>
      <c r="S527">
        <v>2.46</v>
      </c>
      <c r="T527">
        <v>5</v>
      </c>
      <c r="U527">
        <v>3.56</v>
      </c>
      <c r="V527">
        <v>2.8</v>
      </c>
      <c r="W527" t="s">
        <v>858</v>
      </c>
      <c r="X527" s="3">
        <f>COUNT(D527:W527)</f>
        <v>16</v>
      </c>
      <c r="Y527" s="2">
        <f>SUM(D527:W527)/X527</f>
        <v>4.6043750000000001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1.57</v>
      </c>
      <c r="E530">
        <v>6.08</v>
      </c>
      <c r="F530">
        <v>2.2999999999999998</v>
      </c>
      <c r="G530">
        <v>7.78</v>
      </c>
      <c r="H530">
        <v>6.76</v>
      </c>
      <c r="I530">
        <v>5.19</v>
      </c>
      <c r="J530">
        <v>5.13</v>
      </c>
      <c r="K530">
        <v>5.72</v>
      </c>
      <c r="L530">
        <v>6.3</v>
      </c>
      <c r="M530">
        <v>7.05</v>
      </c>
      <c r="N530">
        <v>4.46</v>
      </c>
      <c r="O530">
        <v>5.37</v>
      </c>
      <c r="P530">
        <v>3.63</v>
      </c>
      <c r="Q530">
        <v>4.01</v>
      </c>
      <c r="R530">
        <v>7.44</v>
      </c>
      <c r="S530">
        <v>5.16</v>
      </c>
      <c r="T530">
        <v>5.7</v>
      </c>
      <c r="U530">
        <v>3.19</v>
      </c>
      <c r="V530">
        <v>3.28</v>
      </c>
      <c r="W530">
        <v>7.02</v>
      </c>
      <c r="X530" s="3">
        <f>COUNT(D530:W530)</f>
        <v>20</v>
      </c>
      <c r="Y530" s="2">
        <f>SUM(D530:W530)/X530</f>
        <v>5.1569999999999991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3.66</v>
      </c>
      <c r="N531" t="s">
        <v>858</v>
      </c>
      <c r="O531" t="s">
        <v>858</v>
      </c>
      <c r="P531" t="s">
        <v>858</v>
      </c>
      <c r="Q531">
        <v>7.1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5.38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8.23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8.23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8.23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8.23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2.2200000000000002</v>
      </c>
      <c r="E537">
        <v>4.63</v>
      </c>
      <c r="F537">
        <v>3.02</v>
      </c>
      <c r="G537">
        <v>2.82</v>
      </c>
      <c r="H537">
        <v>5.14</v>
      </c>
      <c r="I537">
        <v>7.72</v>
      </c>
      <c r="J537">
        <v>4.4400000000000004</v>
      </c>
      <c r="K537">
        <v>4.5199999999999996</v>
      </c>
      <c r="L537">
        <v>3.22</v>
      </c>
      <c r="M537">
        <v>2.64</v>
      </c>
      <c r="N537">
        <v>5.07</v>
      </c>
      <c r="O537">
        <v>6.36</v>
      </c>
      <c r="P537">
        <v>3.65</v>
      </c>
      <c r="Q537">
        <v>7.43</v>
      </c>
      <c r="R537">
        <v>6.35</v>
      </c>
      <c r="S537">
        <v>2.5499999999999998</v>
      </c>
      <c r="T537">
        <v>3.61</v>
      </c>
      <c r="U537">
        <v>3.46</v>
      </c>
      <c r="V537">
        <v>3.86</v>
      </c>
      <c r="W537">
        <v>5.59</v>
      </c>
      <c r="X537" s="3">
        <f>COUNT(D537:W537)</f>
        <v>20</v>
      </c>
      <c r="Y537" s="2">
        <f>SUM(D537:W537)/X537</f>
        <v>4.4149999999999991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5.54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5.41</v>
      </c>
      <c r="O541" t="s">
        <v>858</v>
      </c>
      <c r="P541" t="s">
        <v>858</v>
      </c>
      <c r="Q541" t="s">
        <v>858</v>
      </c>
      <c r="R541" t="s">
        <v>858</v>
      </c>
      <c r="S541">
        <v>5.92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5.6233333333333322</v>
      </c>
    </row>
    <row r="542" spans="1:25">
      <c r="A542">
        <v>140092.79003</v>
      </c>
      <c r="B542">
        <v>80036.636513000005</v>
      </c>
      <c r="C542" t="s">
        <v>539</v>
      </c>
      <c r="D542">
        <v>3.38</v>
      </c>
      <c r="E542" t="s">
        <v>858</v>
      </c>
      <c r="F542" t="s">
        <v>858</v>
      </c>
      <c r="G542">
        <v>3.73</v>
      </c>
      <c r="H542" t="s">
        <v>858</v>
      </c>
      <c r="I542">
        <v>3.78</v>
      </c>
      <c r="J542">
        <v>1.41</v>
      </c>
      <c r="K542" t="s">
        <v>858</v>
      </c>
      <c r="L542" t="s">
        <v>858</v>
      </c>
      <c r="M542">
        <v>2.17</v>
      </c>
      <c r="N542" t="s">
        <v>858</v>
      </c>
      <c r="O542">
        <v>4.68</v>
      </c>
      <c r="P542">
        <v>2.87</v>
      </c>
      <c r="Q542">
        <v>5.39</v>
      </c>
      <c r="R542" t="s">
        <v>858</v>
      </c>
      <c r="S542" t="s">
        <v>858</v>
      </c>
      <c r="T542">
        <v>3.05</v>
      </c>
      <c r="U542">
        <v>2.4</v>
      </c>
      <c r="V542">
        <v>4.01</v>
      </c>
      <c r="W542">
        <v>1.75</v>
      </c>
      <c r="X542" s="3">
        <f>COUNT(D542:W542)</f>
        <v>12</v>
      </c>
      <c r="Y542" s="2">
        <f>SUM(D542:W542)/X542</f>
        <v>3.2183333333333333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5.33</v>
      </c>
      <c r="F543">
        <v>4.99</v>
      </c>
      <c r="G543" t="s">
        <v>858</v>
      </c>
      <c r="H543" t="s">
        <v>858</v>
      </c>
      <c r="I543" t="s">
        <v>858</v>
      </c>
      <c r="J543" t="s">
        <v>858</v>
      </c>
      <c r="K543">
        <v>6.4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5.76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5.6199999999999992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2.72</v>
      </c>
      <c r="E551">
        <v>5.15</v>
      </c>
      <c r="F551">
        <v>5.58</v>
      </c>
      <c r="G551">
        <v>8.6999999999999993</v>
      </c>
      <c r="H551" t="s">
        <v>858</v>
      </c>
      <c r="I551">
        <v>5.93</v>
      </c>
      <c r="J551">
        <v>5.33</v>
      </c>
      <c r="K551">
        <v>6.92</v>
      </c>
      <c r="L551">
        <v>3.22</v>
      </c>
      <c r="M551">
        <v>2.4700000000000002</v>
      </c>
      <c r="N551">
        <v>6.08</v>
      </c>
      <c r="O551">
        <v>7.13</v>
      </c>
      <c r="P551">
        <v>4.67</v>
      </c>
      <c r="Q551">
        <v>8.14</v>
      </c>
      <c r="R551">
        <v>4.49</v>
      </c>
      <c r="S551">
        <v>4.75</v>
      </c>
      <c r="T551">
        <v>6.36</v>
      </c>
      <c r="U551">
        <v>3.87</v>
      </c>
      <c r="V551">
        <v>2.67</v>
      </c>
      <c r="W551">
        <v>7.53</v>
      </c>
      <c r="X551" s="3">
        <f>COUNT(D551:W551)</f>
        <v>19</v>
      </c>
      <c r="Y551" s="2">
        <f>SUM(D551:W551)/X551</f>
        <v>5.3531578947368414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3.49</v>
      </c>
      <c r="E553">
        <v>6.25</v>
      </c>
      <c r="F553">
        <v>7.04</v>
      </c>
      <c r="G553">
        <v>8.39</v>
      </c>
      <c r="H553">
        <v>6.17</v>
      </c>
      <c r="I553">
        <v>7.12</v>
      </c>
      <c r="J553">
        <v>5.05</v>
      </c>
      <c r="K553">
        <v>4.46</v>
      </c>
      <c r="L553">
        <v>2.68</v>
      </c>
      <c r="M553">
        <v>2.65</v>
      </c>
      <c r="N553">
        <v>5.27</v>
      </c>
      <c r="O553">
        <v>5.31</v>
      </c>
      <c r="P553">
        <v>5.45</v>
      </c>
      <c r="Q553">
        <v>6.88</v>
      </c>
      <c r="R553">
        <v>7.46</v>
      </c>
      <c r="S553">
        <v>4.8</v>
      </c>
      <c r="T553">
        <v>4.68</v>
      </c>
      <c r="U553">
        <v>2.77</v>
      </c>
      <c r="V553">
        <v>2.5099999999999998</v>
      </c>
      <c r="W553">
        <v>6.66</v>
      </c>
      <c r="X553" s="3">
        <f>COUNT(D553:W553)</f>
        <v>20</v>
      </c>
      <c r="Y553" s="2">
        <f>SUM(D553:W553)/X553</f>
        <v>5.2544999999999984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2.36</v>
      </c>
      <c r="E555">
        <v>5.9</v>
      </c>
      <c r="F555">
        <v>3.35</v>
      </c>
      <c r="G555">
        <v>6.11</v>
      </c>
      <c r="H555" t="s">
        <v>858</v>
      </c>
      <c r="I555">
        <v>3.72</v>
      </c>
      <c r="J555">
        <v>3.5</v>
      </c>
      <c r="K555">
        <v>4.0999999999999996</v>
      </c>
      <c r="L555">
        <v>2.2000000000000002</v>
      </c>
      <c r="M555">
        <v>2.31</v>
      </c>
      <c r="N555">
        <v>6.27</v>
      </c>
      <c r="O555">
        <v>1.44</v>
      </c>
      <c r="P555">
        <v>3.85</v>
      </c>
      <c r="Q555">
        <v>4.16</v>
      </c>
      <c r="R555">
        <v>7.43</v>
      </c>
      <c r="S555">
        <v>5.85</v>
      </c>
      <c r="T555">
        <v>6.47</v>
      </c>
      <c r="U555">
        <v>3.34</v>
      </c>
      <c r="V555">
        <v>2.5</v>
      </c>
      <c r="W555">
        <v>7.61</v>
      </c>
      <c r="X555" s="3">
        <f>COUNT(D555:W555)</f>
        <v>19</v>
      </c>
      <c r="Y555" s="2">
        <f>SUM(D555:W555)/X555</f>
        <v>4.3405263157894733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3.74</v>
      </c>
      <c r="E577">
        <v>7.48</v>
      </c>
      <c r="F577">
        <v>3.48</v>
      </c>
      <c r="G577">
        <v>7.84</v>
      </c>
      <c r="H577" t="s">
        <v>858</v>
      </c>
      <c r="I577">
        <v>7.42</v>
      </c>
      <c r="J577">
        <v>5.96</v>
      </c>
      <c r="K577">
        <v>2.59</v>
      </c>
      <c r="L577">
        <v>3.77</v>
      </c>
      <c r="M577">
        <v>2.72</v>
      </c>
      <c r="N577">
        <v>4.6500000000000004</v>
      </c>
      <c r="O577">
        <v>6.12</v>
      </c>
      <c r="P577">
        <v>5.67</v>
      </c>
      <c r="Q577">
        <v>5.46</v>
      </c>
      <c r="R577">
        <v>8.1300000000000008</v>
      </c>
      <c r="S577">
        <v>4.46</v>
      </c>
      <c r="T577">
        <v>3.96</v>
      </c>
      <c r="U577">
        <v>2.59</v>
      </c>
      <c r="V577">
        <v>1.55</v>
      </c>
      <c r="W577">
        <v>7.08</v>
      </c>
      <c r="X577" s="3">
        <f>COUNT(D577:W577)</f>
        <v>19</v>
      </c>
      <c r="Y577" s="2">
        <f>SUM(D577:W577)/X577</f>
        <v>4.9826315789473679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3.25</v>
      </c>
      <c r="E581" t="s">
        <v>858</v>
      </c>
      <c r="F581" t="s">
        <v>858</v>
      </c>
      <c r="G581">
        <v>5.66</v>
      </c>
      <c r="H581" t="s">
        <v>858</v>
      </c>
      <c r="I581" t="s">
        <v>858</v>
      </c>
      <c r="J581">
        <v>2.2999999999999998</v>
      </c>
      <c r="K581" t="s">
        <v>858</v>
      </c>
      <c r="L581" t="s">
        <v>858</v>
      </c>
      <c r="M581">
        <v>5.2</v>
      </c>
      <c r="N581" t="s">
        <v>858</v>
      </c>
      <c r="O581">
        <v>6.31</v>
      </c>
      <c r="P581">
        <v>5.46</v>
      </c>
      <c r="Q581">
        <v>3.59</v>
      </c>
      <c r="R581">
        <v>7.31</v>
      </c>
      <c r="S581" t="s">
        <v>858</v>
      </c>
      <c r="T581">
        <v>8.2100000000000009</v>
      </c>
      <c r="U581" t="s">
        <v>858</v>
      </c>
      <c r="V581">
        <v>3.63</v>
      </c>
      <c r="W581">
        <v>2.95</v>
      </c>
      <c r="X581" s="3">
        <f>COUNT(D581:W581)</f>
        <v>11</v>
      </c>
      <c r="Y581" s="2">
        <f>SUM(D581:W581)/X581</f>
        <v>4.8972727272727274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6.95</v>
      </c>
      <c r="I585" t="s">
        <v>858</v>
      </c>
      <c r="J585" t="s">
        <v>858</v>
      </c>
      <c r="K585" t="s">
        <v>858</v>
      </c>
      <c r="L585" t="s">
        <v>858</v>
      </c>
      <c r="M585">
        <v>2.38</v>
      </c>
      <c r="N585">
        <v>7.19</v>
      </c>
      <c r="O585">
        <v>5.42</v>
      </c>
      <c r="P585" t="s">
        <v>858</v>
      </c>
      <c r="Q585">
        <v>6.68</v>
      </c>
      <c r="R585" t="s">
        <v>858</v>
      </c>
      <c r="S585">
        <v>5.5</v>
      </c>
      <c r="T585">
        <v>4.96</v>
      </c>
      <c r="U585" t="s">
        <v>858</v>
      </c>
      <c r="V585">
        <v>3.06</v>
      </c>
      <c r="W585">
        <v>5.97</v>
      </c>
      <c r="X585" s="3">
        <f>COUNT(D585:W585)</f>
        <v>9</v>
      </c>
      <c r="Y585" s="2">
        <f>SUM(D585:W585)/X585</f>
        <v>5.3455555555555554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2.98</v>
      </c>
      <c r="E588" t="s">
        <v>858</v>
      </c>
      <c r="F588" t="s">
        <v>858</v>
      </c>
      <c r="G588">
        <v>7.34</v>
      </c>
      <c r="H588" t="s">
        <v>858</v>
      </c>
      <c r="I588">
        <v>2.58</v>
      </c>
      <c r="J588">
        <v>1.61</v>
      </c>
      <c r="K588" t="s">
        <v>858</v>
      </c>
      <c r="L588" t="s">
        <v>858</v>
      </c>
      <c r="M588">
        <v>2.72</v>
      </c>
      <c r="N588" t="s">
        <v>858</v>
      </c>
      <c r="O588">
        <v>8.06</v>
      </c>
      <c r="P588">
        <v>3.91</v>
      </c>
      <c r="Q588">
        <v>7.24</v>
      </c>
      <c r="R588">
        <v>7.2</v>
      </c>
      <c r="S588" t="s">
        <v>858</v>
      </c>
      <c r="T588">
        <v>5.48</v>
      </c>
      <c r="U588" t="s">
        <v>858</v>
      </c>
      <c r="V588">
        <v>3.66</v>
      </c>
      <c r="W588">
        <v>4.41</v>
      </c>
      <c r="X588" s="3">
        <f>COUNT(D588:W588)</f>
        <v>12</v>
      </c>
      <c r="Y588" s="2">
        <f>SUM(D588:W588)/X588</f>
        <v>4.7658333333333331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1.99</v>
      </c>
      <c r="N589" t="s">
        <v>858</v>
      </c>
      <c r="O589" t="s">
        <v>858</v>
      </c>
      <c r="P589" t="s">
        <v>858</v>
      </c>
      <c r="Q589">
        <v>8.5299999999999994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5.26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3.59</v>
      </c>
      <c r="E591">
        <v>5.8</v>
      </c>
      <c r="F591">
        <v>6.05</v>
      </c>
      <c r="G591">
        <v>8.01</v>
      </c>
      <c r="H591" t="s">
        <v>858</v>
      </c>
      <c r="I591">
        <v>6.54</v>
      </c>
      <c r="J591">
        <v>5.85</v>
      </c>
      <c r="K591">
        <v>6.2</v>
      </c>
      <c r="L591">
        <v>5.59</v>
      </c>
      <c r="M591">
        <v>2.6</v>
      </c>
      <c r="N591">
        <v>6.74</v>
      </c>
      <c r="O591">
        <v>7.74</v>
      </c>
      <c r="P591">
        <v>2.69</v>
      </c>
      <c r="Q591">
        <v>7.85</v>
      </c>
      <c r="R591">
        <v>7.41</v>
      </c>
      <c r="S591">
        <v>3.73</v>
      </c>
      <c r="T591">
        <v>5.62</v>
      </c>
      <c r="U591">
        <v>2.72</v>
      </c>
      <c r="V591">
        <v>2.2799999999999998</v>
      </c>
      <c r="W591">
        <v>6.38</v>
      </c>
      <c r="X591" s="3">
        <f>COUNT(D591:W591)</f>
        <v>19</v>
      </c>
      <c r="Y591" s="2">
        <f>SUM(D591:W591)/X591</f>
        <v>5.4415789473684208</v>
      </c>
    </row>
    <row r="592" spans="1:25">
      <c r="A592">
        <v>146894.95285599999</v>
      </c>
      <c r="B592">
        <v>121191.93618999999</v>
      </c>
      <c r="C592" t="s">
        <v>589</v>
      </c>
      <c r="D592">
        <v>3.71</v>
      </c>
      <c r="E592" t="s">
        <v>858</v>
      </c>
      <c r="F592" t="s">
        <v>858</v>
      </c>
      <c r="G592">
        <v>7.5</v>
      </c>
      <c r="H592" t="s">
        <v>858</v>
      </c>
      <c r="I592">
        <v>5.9</v>
      </c>
      <c r="J592">
        <v>2.64</v>
      </c>
      <c r="K592" t="s">
        <v>858</v>
      </c>
      <c r="L592" t="s">
        <v>858</v>
      </c>
      <c r="M592">
        <v>2.93</v>
      </c>
      <c r="N592" t="s">
        <v>858</v>
      </c>
      <c r="O592" t="s">
        <v>858</v>
      </c>
      <c r="P592">
        <v>1.92</v>
      </c>
      <c r="Q592">
        <v>8.5299999999999994</v>
      </c>
      <c r="R592">
        <v>7.77</v>
      </c>
      <c r="S592" t="s">
        <v>858</v>
      </c>
      <c r="T592">
        <v>3.88</v>
      </c>
      <c r="U592" t="s">
        <v>858</v>
      </c>
      <c r="V592">
        <v>3.3</v>
      </c>
      <c r="W592">
        <v>1.58</v>
      </c>
      <c r="X592" s="3">
        <f>COUNT(D592:W592)</f>
        <v>11</v>
      </c>
      <c r="Y592" s="2">
        <f>SUM(D592:W592)/X592</f>
        <v>4.5145454545454546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2.64</v>
      </c>
      <c r="N595" t="s">
        <v>858</v>
      </c>
      <c r="O595" t="s">
        <v>858</v>
      </c>
      <c r="P595" t="s">
        <v>858</v>
      </c>
      <c r="Q595">
        <v>8.09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5.3650000000000002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8.1300000000000008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8.1300000000000008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8.1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8.1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1.76</v>
      </c>
      <c r="E605" t="s">
        <v>858</v>
      </c>
      <c r="F605" t="s">
        <v>858</v>
      </c>
      <c r="G605">
        <v>5.52</v>
      </c>
      <c r="H605" t="s">
        <v>858</v>
      </c>
      <c r="I605">
        <v>1.75</v>
      </c>
      <c r="J605" t="s">
        <v>858</v>
      </c>
      <c r="K605" t="s">
        <v>858</v>
      </c>
      <c r="L605" t="s">
        <v>858</v>
      </c>
      <c r="M605">
        <v>5.04</v>
      </c>
      <c r="N605" t="s">
        <v>858</v>
      </c>
      <c r="O605">
        <v>6.46</v>
      </c>
      <c r="P605">
        <v>2.21</v>
      </c>
      <c r="Q605">
        <v>7.82</v>
      </c>
      <c r="R605">
        <v>7.45</v>
      </c>
      <c r="S605" t="s">
        <v>858</v>
      </c>
      <c r="T605">
        <v>6.7</v>
      </c>
      <c r="U605" t="s">
        <v>858</v>
      </c>
      <c r="V605">
        <v>4.01</v>
      </c>
      <c r="W605">
        <v>1.19</v>
      </c>
      <c r="X605" s="3">
        <f>COUNT(D605:W605)</f>
        <v>11</v>
      </c>
      <c r="Y605" s="2">
        <f>SUM(D605:W605)/X605</f>
        <v>4.537272727272728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6.72</v>
      </c>
      <c r="H609" t="s">
        <v>858</v>
      </c>
      <c r="I609" t="s">
        <v>858</v>
      </c>
      <c r="J609">
        <v>1.42</v>
      </c>
      <c r="K609" t="s">
        <v>858</v>
      </c>
      <c r="L609" t="s">
        <v>858</v>
      </c>
      <c r="M609">
        <v>6.73</v>
      </c>
      <c r="N609" t="s">
        <v>858</v>
      </c>
      <c r="O609">
        <v>6.99</v>
      </c>
      <c r="P609">
        <v>6.08</v>
      </c>
      <c r="Q609">
        <v>8.02</v>
      </c>
      <c r="R609">
        <v>8.36</v>
      </c>
      <c r="S609" t="s">
        <v>858</v>
      </c>
      <c r="T609">
        <v>5.92</v>
      </c>
      <c r="U609" t="s">
        <v>858</v>
      </c>
      <c r="V609">
        <v>6.88</v>
      </c>
      <c r="W609">
        <v>2.2400000000000002</v>
      </c>
      <c r="X609" s="3">
        <f>COUNT(D609:W609)</f>
        <v>10</v>
      </c>
      <c r="Y609" s="2">
        <f>SUM(D609:W609)/X609</f>
        <v>5.9359999999999999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3.08</v>
      </c>
      <c r="E622">
        <v>7.19</v>
      </c>
      <c r="F622">
        <v>2.52</v>
      </c>
      <c r="G622">
        <v>8.4</v>
      </c>
      <c r="H622">
        <v>5.69</v>
      </c>
      <c r="I622">
        <v>6.31</v>
      </c>
      <c r="J622">
        <v>5.08</v>
      </c>
      <c r="K622">
        <v>1.41</v>
      </c>
      <c r="L622">
        <v>5.28</v>
      </c>
      <c r="M622">
        <v>2.44</v>
      </c>
      <c r="N622">
        <v>2.76</v>
      </c>
      <c r="O622">
        <v>1.89</v>
      </c>
      <c r="P622">
        <v>3.6</v>
      </c>
      <c r="Q622">
        <v>7.56</v>
      </c>
      <c r="R622">
        <v>5.88</v>
      </c>
      <c r="S622">
        <v>8</v>
      </c>
      <c r="T622">
        <v>7.97</v>
      </c>
      <c r="U622">
        <v>5.17</v>
      </c>
      <c r="V622">
        <v>3.78</v>
      </c>
      <c r="W622">
        <v>6.08</v>
      </c>
      <c r="X622" s="3">
        <f>COUNT(D622:W622)</f>
        <v>20</v>
      </c>
      <c r="Y622" s="2">
        <f>SUM(D622:W622)/X622</f>
        <v>5.0044999999999993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2.21</v>
      </c>
      <c r="E627" t="s">
        <v>858</v>
      </c>
      <c r="F627" t="s">
        <v>858</v>
      </c>
      <c r="G627">
        <v>7.07</v>
      </c>
      <c r="H627" t="s">
        <v>858</v>
      </c>
      <c r="I627">
        <v>3.22</v>
      </c>
      <c r="J627">
        <v>0.98</v>
      </c>
      <c r="K627" t="s">
        <v>858</v>
      </c>
      <c r="L627" t="s">
        <v>858</v>
      </c>
      <c r="M627" t="s">
        <v>858</v>
      </c>
      <c r="N627" t="s">
        <v>858</v>
      </c>
      <c r="O627">
        <v>6.65</v>
      </c>
      <c r="P627">
        <v>4.28</v>
      </c>
      <c r="Q627">
        <v>4.53</v>
      </c>
      <c r="R627" t="s">
        <v>858</v>
      </c>
      <c r="S627" t="s">
        <v>858</v>
      </c>
      <c r="T627">
        <v>4.33</v>
      </c>
      <c r="U627" t="s">
        <v>858</v>
      </c>
      <c r="V627">
        <v>3.37</v>
      </c>
      <c r="W627">
        <v>6.87</v>
      </c>
      <c r="X627" s="3">
        <f>COUNT(D627:W627)</f>
        <v>10</v>
      </c>
      <c r="Y627" s="2">
        <f>SUM(D627:W627)/X627</f>
        <v>4.351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3.04</v>
      </c>
      <c r="E629">
        <v>6.85</v>
      </c>
      <c r="F629">
        <v>8.02</v>
      </c>
      <c r="G629">
        <v>8.35</v>
      </c>
      <c r="H629" t="s">
        <v>858</v>
      </c>
      <c r="I629">
        <v>7.48</v>
      </c>
      <c r="J629">
        <v>6.75</v>
      </c>
      <c r="K629">
        <v>5.21</v>
      </c>
      <c r="L629">
        <v>2.25</v>
      </c>
      <c r="M629">
        <v>1.88</v>
      </c>
      <c r="N629">
        <v>2.37</v>
      </c>
      <c r="O629">
        <v>6.86</v>
      </c>
      <c r="P629">
        <v>5.14</v>
      </c>
      <c r="Q629">
        <v>7.13</v>
      </c>
      <c r="R629">
        <v>7.39</v>
      </c>
      <c r="S629">
        <v>4.62</v>
      </c>
      <c r="T629">
        <v>6.04</v>
      </c>
      <c r="U629">
        <v>2.91</v>
      </c>
      <c r="V629">
        <v>2.89</v>
      </c>
      <c r="W629">
        <v>4.99</v>
      </c>
      <c r="X629" s="3">
        <f>COUNT(D629:W629)</f>
        <v>19</v>
      </c>
      <c r="Y629" s="2">
        <f>SUM(D629:W629)/X629</f>
        <v>5.2721052631578944</v>
      </c>
    </row>
    <row r="630" spans="1:25">
      <c r="A630">
        <v>5796.7946359999996</v>
      </c>
      <c r="B630">
        <v>129722.08360699999</v>
      </c>
      <c r="C630" t="s">
        <v>627</v>
      </c>
      <c r="D630">
        <v>6.06</v>
      </c>
      <c r="E630">
        <v>2.08</v>
      </c>
      <c r="F630">
        <v>3.8</v>
      </c>
      <c r="G630">
        <v>7.05</v>
      </c>
      <c r="H630" t="s">
        <v>858</v>
      </c>
      <c r="I630">
        <v>5.73</v>
      </c>
      <c r="J630">
        <v>6.79</v>
      </c>
      <c r="K630">
        <v>6.67</v>
      </c>
      <c r="L630">
        <v>5.3</v>
      </c>
      <c r="M630">
        <v>2.27</v>
      </c>
      <c r="N630" t="s">
        <v>858</v>
      </c>
      <c r="O630">
        <v>6.12</v>
      </c>
      <c r="P630">
        <v>3</v>
      </c>
      <c r="Q630">
        <v>7.05</v>
      </c>
      <c r="R630">
        <v>7.78</v>
      </c>
      <c r="S630">
        <v>3.69</v>
      </c>
      <c r="T630">
        <v>4.95</v>
      </c>
      <c r="U630">
        <v>4.32</v>
      </c>
      <c r="V630">
        <v>2.65</v>
      </c>
      <c r="W630">
        <v>6.11</v>
      </c>
      <c r="X630" s="3">
        <f>COUNT(D630:W630)</f>
        <v>18</v>
      </c>
      <c r="Y630" s="2">
        <f>SUM(D630:W630)/X630</f>
        <v>5.0788888888888888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2.64</v>
      </c>
      <c r="N631" t="s">
        <v>858</v>
      </c>
      <c r="O631" t="s">
        <v>858</v>
      </c>
      <c r="P631" t="s">
        <v>858</v>
      </c>
      <c r="Q631">
        <v>8.92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5.78</v>
      </c>
    </row>
    <row r="632" spans="1:25">
      <c r="A632">
        <v>36183.412226</v>
      </c>
      <c r="B632">
        <v>100613.84703800001</v>
      </c>
      <c r="C632" t="s">
        <v>629</v>
      </c>
      <c r="D632">
        <v>2.7</v>
      </c>
      <c r="E632" t="s">
        <v>858</v>
      </c>
      <c r="F632" t="s">
        <v>858</v>
      </c>
      <c r="G632">
        <v>5.57</v>
      </c>
      <c r="H632" t="s">
        <v>858</v>
      </c>
      <c r="I632">
        <v>1.44</v>
      </c>
      <c r="J632">
        <v>1.24</v>
      </c>
      <c r="K632" t="s">
        <v>858</v>
      </c>
      <c r="L632">
        <v>4.41</v>
      </c>
      <c r="M632">
        <v>2.25</v>
      </c>
      <c r="N632" t="s">
        <v>858</v>
      </c>
      <c r="O632">
        <v>6.19</v>
      </c>
      <c r="P632">
        <v>4.49</v>
      </c>
      <c r="Q632">
        <v>8.18</v>
      </c>
      <c r="R632">
        <v>9.27</v>
      </c>
      <c r="S632" t="s">
        <v>858</v>
      </c>
      <c r="T632">
        <v>3.54</v>
      </c>
      <c r="U632">
        <v>4.6900000000000004</v>
      </c>
      <c r="V632">
        <v>3.9</v>
      </c>
      <c r="W632">
        <v>1.32</v>
      </c>
      <c r="X632" s="3">
        <f>COUNT(D632:W632)</f>
        <v>14</v>
      </c>
      <c r="Y632" s="2">
        <f>SUM(D632:W632)/X632</f>
        <v>4.2278571428571423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2.2599999999999998</v>
      </c>
      <c r="G633">
        <v>5.46</v>
      </c>
      <c r="H633">
        <v>2.5299999999999998</v>
      </c>
      <c r="I633">
        <v>3.88</v>
      </c>
      <c r="J633">
        <v>2.73</v>
      </c>
      <c r="K633">
        <v>2.6</v>
      </c>
      <c r="L633">
        <v>3.27</v>
      </c>
      <c r="M633">
        <v>2.02</v>
      </c>
      <c r="N633">
        <v>5.92</v>
      </c>
      <c r="O633">
        <v>4.51</v>
      </c>
      <c r="P633">
        <v>1.8</v>
      </c>
      <c r="Q633">
        <v>6.73</v>
      </c>
      <c r="R633">
        <v>5.13</v>
      </c>
      <c r="S633">
        <v>2.73</v>
      </c>
      <c r="T633">
        <v>3.47</v>
      </c>
      <c r="U633">
        <v>2.72</v>
      </c>
      <c r="V633">
        <v>2.09</v>
      </c>
      <c r="W633">
        <v>4.71</v>
      </c>
      <c r="X633" s="3">
        <f>COUNT(D633:W633)</f>
        <v>18</v>
      </c>
      <c r="Y633" s="2">
        <f>SUM(D633:W633)/X633</f>
        <v>3.586666666666666</v>
      </c>
    </row>
    <row r="634" spans="1:25">
      <c r="A634">
        <v>91381.279139999999</v>
      </c>
      <c r="B634">
        <v>54055.336517000003</v>
      </c>
      <c r="C634" t="s">
        <v>631</v>
      </c>
      <c r="D634">
        <v>2.81</v>
      </c>
      <c r="E634">
        <v>4.03</v>
      </c>
      <c r="F634">
        <v>1.99</v>
      </c>
      <c r="G634">
        <v>6.48</v>
      </c>
      <c r="H634" t="s">
        <v>858</v>
      </c>
      <c r="I634">
        <v>6.36</v>
      </c>
      <c r="J634">
        <v>2.1800000000000002</v>
      </c>
      <c r="K634">
        <v>4.01</v>
      </c>
      <c r="L634">
        <v>3.17</v>
      </c>
      <c r="M634">
        <v>2.15</v>
      </c>
      <c r="N634">
        <v>5.46</v>
      </c>
      <c r="O634">
        <v>1.69</v>
      </c>
      <c r="P634">
        <v>3.91</v>
      </c>
      <c r="Q634">
        <v>7.1</v>
      </c>
      <c r="R634" t="s">
        <v>858</v>
      </c>
      <c r="S634">
        <v>4.3600000000000003</v>
      </c>
      <c r="T634">
        <v>5.42</v>
      </c>
      <c r="U634">
        <v>2.78</v>
      </c>
      <c r="V634">
        <v>2.3199999999999998</v>
      </c>
      <c r="W634">
        <v>7.18</v>
      </c>
      <c r="X634" s="3">
        <f>COUNT(D634:W634)</f>
        <v>18</v>
      </c>
      <c r="Y634" s="2">
        <f>SUM(D634:W634)/X634</f>
        <v>4.0777777777777784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2.52</v>
      </c>
      <c r="E636">
        <v>2.69</v>
      </c>
      <c r="F636">
        <v>7.16</v>
      </c>
      <c r="G636">
        <v>3.53</v>
      </c>
      <c r="H636">
        <v>2.5099999999999998</v>
      </c>
      <c r="I636" t="s">
        <v>858</v>
      </c>
      <c r="J636">
        <v>6.55</v>
      </c>
      <c r="K636">
        <v>2.04</v>
      </c>
      <c r="L636">
        <v>4.6399999999999997</v>
      </c>
      <c r="M636">
        <v>2.4900000000000002</v>
      </c>
      <c r="N636">
        <v>7.31</v>
      </c>
      <c r="O636">
        <v>8.0500000000000007</v>
      </c>
      <c r="P636" t="s">
        <v>858</v>
      </c>
      <c r="Q636">
        <v>3.41</v>
      </c>
      <c r="R636">
        <v>7.47</v>
      </c>
      <c r="S636">
        <v>2.61</v>
      </c>
      <c r="T636">
        <v>2.29</v>
      </c>
      <c r="U636">
        <v>2.71</v>
      </c>
      <c r="V636">
        <v>2.15</v>
      </c>
      <c r="W636">
        <v>6.85</v>
      </c>
      <c r="X636" s="3">
        <f>COUNT(D636:W636)</f>
        <v>18</v>
      </c>
      <c r="Y636" s="2">
        <f>SUM(D636:W636)/X636</f>
        <v>4.2766666666666673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3.63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5.83</v>
      </c>
      <c r="O639" t="s">
        <v>858</v>
      </c>
      <c r="P639" t="s">
        <v>858</v>
      </c>
      <c r="Q639" t="s">
        <v>858</v>
      </c>
      <c r="R639" t="s">
        <v>858</v>
      </c>
      <c r="S639">
        <v>2.86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4.1066666666666665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2.69</v>
      </c>
      <c r="E641">
        <v>6.37</v>
      </c>
      <c r="F641">
        <v>4.3600000000000003</v>
      </c>
      <c r="G641">
        <v>6.72</v>
      </c>
      <c r="H641" t="s">
        <v>858</v>
      </c>
      <c r="I641">
        <v>4.95</v>
      </c>
      <c r="J641">
        <v>7.22</v>
      </c>
      <c r="K641">
        <v>2.21</v>
      </c>
      <c r="L641">
        <v>5.27</v>
      </c>
      <c r="M641">
        <v>4.53</v>
      </c>
      <c r="N641">
        <v>4.7300000000000004</v>
      </c>
      <c r="O641">
        <v>4.7300000000000004</v>
      </c>
      <c r="P641">
        <v>6.01</v>
      </c>
      <c r="Q641">
        <v>6.62</v>
      </c>
      <c r="R641">
        <v>4.57</v>
      </c>
      <c r="S641">
        <v>3.88</v>
      </c>
      <c r="T641">
        <v>6.9</v>
      </c>
      <c r="U641">
        <v>2.57</v>
      </c>
      <c r="V641">
        <v>2.58</v>
      </c>
      <c r="W641">
        <v>5.25</v>
      </c>
      <c r="X641" s="3">
        <f>COUNT(D641:W641)</f>
        <v>19</v>
      </c>
      <c r="Y641" s="2">
        <f>SUM(D641:W641)/X641</f>
        <v>4.850526315789474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3.4</v>
      </c>
      <c r="J644" t="s">
        <v>858</v>
      </c>
      <c r="K644" t="s">
        <v>858</v>
      </c>
      <c r="L644" t="s">
        <v>858</v>
      </c>
      <c r="M644">
        <v>3.16</v>
      </c>
      <c r="N644" t="s">
        <v>858</v>
      </c>
      <c r="O644" t="s">
        <v>858</v>
      </c>
      <c r="P644">
        <v>2.8</v>
      </c>
      <c r="Q644">
        <v>8.51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6.86</v>
      </c>
      <c r="X644" s="3">
        <f>COUNT(D644:W644)</f>
        <v>5</v>
      </c>
      <c r="Y644" s="2">
        <f>SUM(D644:W644)/X644</f>
        <v>4.9459999999999997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2.69</v>
      </c>
      <c r="E648">
        <v>4.97</v>
      </c>
      <c r="F648">
        <v>3.63</v>
      </c>
      <c r="G648">
        <v>7.45</v>
      </c>
      <c r="H648" t="s">
        <v>858</v>
      </c>
      <c r="I648">
        <v>6.66</v>
      </c>
      <c r="J648">
        <v>5.0199999999999996</v>
      </c>
      <c r="K648">
        <v>3.28</v>
      </c>
      <c r="L648">
        <v>3.16</v>
      </c>
      <c r="M648">
        <v>2.17</v>
      </c>
      <c r="N648">
        <v>6.53</v>
      </c>
      <c r="O648">
        <v>1.98</v>
      </c>
      <c r="P648">
        <v>3.07</v>
      </c>
      <c r="Q648">
        <v>5.0999999999999996</v>
      </c>
      <c r="R648">
        <v>3.17</v>
      </c>
      <c r="S648">
        <v>6.21</v>
      </c>
      <c r="T648">
        <v>7.72</v>
      </c>
      <c r="U648">
        <v>3.47</v>
      </c>
      <c r="V648">
        <v>2.41</v>
      </c>
      <c r="W648">
        <v>7.67</v>
      </c>
      <c r="X648" s="3">
        <f>COUNT(D648:W648)</f>
        <v>19</v>
      </c>
      <c r="Y648" s="2">
        <f>SUM(D648:W648)/X648</f>
        <v>4.5452631578947367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2.39</v>
      </c>
      <c r="F650">
        <v>3.21</v>
      </c>
      <c r="G650">
        <v>5.07</v>
      </c>
      <c r="H650">
        <v>4.79</v>
      </c>
      <c r="I650" t="s">
        <v>858</v>
      </c>
      <c r="J650" t="s">
        <v>858</v>
      </c>
      <c r="K650">
        <v>6.53</v>
      </c>
      <c r="L650">
        <v>5.57</v>
      </c>
      <c r="M650">
        <v>4.93</v>
      </c>
      <c r="N650" t="s">
        <v>858</v>
      </c>
      <c r="O650" t="s">
        <v>858</v>
      </c>
      <c r="P650" t="s">
        <v>858</v>
      </c>
      <c r="Q650">
        <v>7.59</v>
      </c>
      <c r="R650">
        <v>7.02</v>
      </c>
      <c r="S650">
        <v>5.32</v>
      </c>
      <c r="T650" t="s">
        <v>858</v>
      </c>
      <c r="U650">
        <v>5.81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5.293636363636363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4.2300000000000004</v>
      </c>
      <c r="E655" t="s">
        <v>858</v>
      </c>
      <c r="F655" t="s">
        <v>858</v>
      </c>
      <c r="G655">
        <v>6.85</v>
      </c>
      <c r="H655" t="s">
        <v>858</v>
      </c>
      <c r="I655">
        <v>1.95</v>
      </c>
      <c r="J655">
        <v>3</v>
      </c>
      <c r="K655" t="s">
        <v>858</v>
      </c>
      <c r="L655" t="s">
        <v>858</v>
      </c>
      <c r="M655">
        <v>2.79</v>
      </c>
      <c r="N655" t="s">
        <v>858</v>
      </c>
      <c r="O655">
        <v>7.99</v>
      </c>
      <c r="P655">
        <v>3.19</v>
      </c>
      <c r="Q655">
        <v>7.34</v>
      </c>
      <c r="R655" t="s">
        <v>858</v>
      </c>
      <c r="S655" t="s">
        <v>858</v>
      </c>
      <c r="T655">
        <v>4.3600000000000003</v>
      </c>
      <c r="U655" t="s">
        <v>858</v>
      </c>
      <c r="V655">
        <v>4.3499999999999996</v>
      </c>
      <c r="W655">
        <v>3.5</v>
      </c>
      <c r="X655" s="3">
        <f>COUNT(D655:W655)</f>
        <v>11</v>
      </c>
      <c r="Y655" s="2">
        <f>SUM(D655:W655)/X655</f>
        <v>4.5045454545454549</v>
      </c>
    </row>
    <row r="656" spans="1:25">
      <c r="A656">
        <v>94862.400160000005</v>
      </c>
      <c r="B656">
        <v>22985.427722</v>
      </c>
      <c r="C656" t="s">
        <v>653</v>
      </c>
      <c r="D656">
        <v>3.78</v>
      </c>
      <c r="E656" t="s">
        <v>858</v>
      </c>
      <c r="F656" t="s">
        <v>858</v>
      </c>
      <c r="G656">
        <v>7.2</v>
      </c>
      <c r="H656" t="s">
        <v>858</v>
      </c>
      <c r="I656">
        <v>2.27</v>
      </c>
      <c r="J656">
        <v>1.96</v>
      </c>
      <c r="K656" t="s">
        <v>858</v>
      </c>
      <c r="L656" t="s">
        <v>858</v>
      </c>
      <c r="M656">
        <v>5.27</v>
      </c>
      <c r="N656" t="s">
        <v>858</v>
      </c>
      <c r="O656">
        <v>6.14</v>
      </c>
      <c r="P656">
        <v>6.94</v>
      </c>
      <c r="Q656">
        <v>6.15</v>
      </c>
      <c r="R656">
        <v>8.4499999999999993</v>
      </c>
      <c r="S656" t="s">
        <v>858</v>
      </c>
      <c r="T656">
        <v>6.08</v>
      </c>
      <c r="U656" t="s">
        <v>858</v>
      </c>
      <c r="V656">
        <v>6.61</v>
      </c>
      <c r="W656">
        <v>0.98</v>
      </c>
      <c r="X656" s="3">
        <f>COUNT(D656:W656)</f>
        <v>12</v>
      </c>
      <c r="Y656" s="2">
        <f>SUM(D656:W656)/X656</f>
        <v>5.152499999999999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1.43</v>
      </c>
      <c r="E659">
        <v>6.17</v>
      </c>
      <c r="F659">
        <v>2.0299999999999998</v>
      </c>
      <c r="G659">
        <v>7.35</v>
      </c>
      <c r="H659">
        <v>5.12</v>
      </c>
      <c r="I659">
        <v>4.29</v>
      </c>
      <c r="J659">
        <v>4.05</v>
      </c>
      <c r="K659">
        <v>4.3099999999999996</v>
      </c>
      <c r="L659">
        <v>5.45</v>
      </c>
      <c r="M659">
        <v>6.17</v>
      </c>
      <c r="N659">
        <v>5.66</v>
      </c>
      <c r="O659">
        <v>5.91</v>
      </c>
      <c r="P659">
        <v>2.67</v>
      </c>
      <c r="Q659">
        <v>8.6999999999999993</v>
      </c>
      <c r="R659">
        <v>7.28</v>
      </c>
      <c r="S659">
        <v>3.05</v>
      </c>
      <c r="T659">
        <v>3.99</v>
      </c>
      <c r="U659">
        <v>3.89</v>
      </c>
      <c r="V659">
        <v>2.87</v>
      </c>
      <c r="W659">
        <v>7.9</v>
      </c>
      <c r="X659" s="3">
        <f>COUNT(D659:W659)</f>
        <v>20</v>
      </c>
      <c r="Y659" s="2">
        <f>SUM(D659:W659)/X659</f>
        <v>4.9145000000000003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2.81</v>
      </c>
      <c r="E662">
        <v>4.6900000000000004</v>
      </c>
      <c r="F662">
        <v>5.37</v>
      </c>
      <c r="G662">
        <v>4.9800000000000004</v>
      </c>
      <c r="H662">
        <v>2.66</v>
      </c>
      <c r="I662">
        <v>7.21</v>
      </c>
      <c r="J662">
        <v>5.13</v>
      </c>
      <c r="K662">
        <v>4.09</v>
      </c>
      <c r="L662">
        <v>2.71</v>
      </c>
      <c r="M662">
        <v>2.75</v>
      </c>
      <c r="N662">
        <v>6.8</v>
      </c>
      <c r="O662">
        <v>7.67</v>
      </c>
      <c r="P662">
        <v>3.06</v>
      </c>
      <c r="Q662">
        <v>5.51</v>
      </c>
      <c r="R662">
        <v>7.23</v>
      </c>
      <c r="S662">
        <v>2.6</v>
      </c>
      <c r="T662">
        <v>4.91</v>
      </c>
      <c r="U662">
        <v>2.69</v>
      </c>
      <c r="V662">
        <v>2.96</v>
      </c>
      <c r="W662">
        <v>6.91</v>
      </c>
      <c r="X662" s="3">
        <f>COUNT(D662:W662)</f>
        <v>20</v>
      </c>
      <c r="Y662" s="2">
        <f>SUM(D662:W662)/X662</f>
        <v>4.6369999999999987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1.87</v>
      </c>
      <c r="E665">
        <v>3.99</v>
      </c>
      <c r="F665">
        <v>3.49</v>
      </c>
      <c r="G665">
        <v>7.8</v>
      </c>
      <c r="H665">
        <v>5.55</v>
      </c>
      <c r="I665">
        <v>5.25</v>
      </c>
      <c r="J665">
        <v>4.3600000000000003</v>
      </c>
      <c r="K665">
        <v>5.83</v>
      </c>
      <c r="L665">
        <v>4.82</v>
      </c>
      <c r="M665">
        <v>4.05</v>
      </c>
      <c r="N665">
        <v>5.12</v>
      </c>
      <c r="O665">
        <v>7.15</v>
      </c>
      <c r="P665">
        <v>2.7</v>
      </c>
      <c r="Q665">
        <v>8.7799999999999994</v>
      </c>
      <c r="R665">
        <v>7.86</v>
      </c>
      <c r="S665">
        <v>3.06</v>
      </c>
      <c r="T665">
        <v>6.1</v>
      </c>
      <c r="U665">
        <v>3.66</v>
      </c>
      <c r="V665">
        <v>4.08</v>
      </c>
      <c r="W665">
        <v>6.44</v>
      </c>
      <c r="X665" s="3">
        <f>COUNT(D665:W665)</f>
        <v>20</v>
      </c>
      <c r="Y665" s="2">
        <f>SUM(D665:W665)/X665</f>
        <v>5.097999999999999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4.46</v>
      </c>
      <c r="E673" t="s">
        <v>858</v>
      </c>
      <c r="F673" t="s">
        <v>858</v>
      </c>
      <c r="G673">
        <v>4.83</v>
      </c>
      <c r="H673" t="s">
        <v>858</v>
      </c>
      <c r="I673">
        <v>3.36</v>
      </c>
      <c r="J673">
        <v>2.14</v>
      </c>
      <c r="K673" t="s">
        <v>858</v>
      </c>
      <c r="L673">
        <v>5.53</v>
      </c>
      <c r="M673">
        <v>2.11</v>
      </c>
      <c r="N673" t="s">
        <v>858</v>
      </c>
      <c r="O673">
        <v>4.96</v>
      </c>
      <c r="P673">
        <v>3.45</v>
      </c>
      <c r="Q673">
        <v>5</v>
      </c>
      <c r="R673">
        <v>4.92</v>
      </c>
      <c r="S673" t="s">
        <v>858</v>
      </c>
      <c r="T673">
        <v>5.79</v>
      </c>
      <c r="U673" t="s">
        <v>858</v>
      </c>
      <c r="V673">
        <v>4.3499999999999996</v>
      </c>
      <c r="W673">
        <v>1.52</v>
      </c>
      <c r="X673" s="3">
        <f>COUNT(D673:W673)</f>
        <v>13</v>
      </c>
      <c r="Y673" s="2">
        <f>SUM(D673:W673)/X673</f>
        <v>4.0323076923076933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7.21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7.21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2.34</v>
      </c>
      <c r="E678" t="s">
        <v>858</v>
      </c>
      <c r="F678" t="s">
        <v>858</v>
      </c>
      <c r="G678">
        <v>6.39</v>
      </c>
      <c r="H678" t="s">
        <v>858</v>
      </c>
      <c r="I678" t="s">
        <v>858</v>
      </c>
      <c r="J678">
        <v>1.74</v>
      </c>
      <c r="K678" t="s">
        <v>858</v>
      </c>
      <c r="L678" t="s">
        <v>858</v>
      </c>
      <c r="M678">
        <v>4.74</v>
      </c>
      <c r="N678" t="s">
        <v>858</v>
      </c>
      <c r="O678">
        <v>5.04</v>
      </c>
      <c r="P678">
        <v>4.88</v>
      </c>
      <c r="Q678">
        <v>9.16</v>
      </c>
      <c r="R678">
        <v>8.2200000000000006</v>
      </c>
      <c r="S678" t="s">
        <v>858</v>
      </c>
      <c r="T678">
        <v>4.88</v>
      </c>
      <c r="U678" t="s">
        <v>858</v>
      </c>
      <c r="V678">
        <v>5.2</v>
      </c>
      <c r="W678">
        <v>2.16</v>
      </c>
      <c r="X678" s="3">
        <f>COUNT(D678:W678)</f>
        <v>11</v>
      </c>
      <c r="Y678" s="2">
        <f>SUM(D678:W678)/X678</f>
        <v>4.9772727272727275</v>
      </c>
    </row>
    <row r="679" spans="1:25">
      <c r="A679">
        <v>109471.131502</v>
      </c>
      <c r="B679">
        <v>64662.410981000001</v>
      </c>
      <c r="C679" t="s">
        <v>676</v>
      </c>
      <c r="D679">
        <v>1.45</v>
      </c>
      <c r="E679">
        <v>5.23</v>
      </c>
      <c r="F679">
        <v>3.4</v>
      </c>
      <c r="G679">
        <v>7.73</v>
      </c>
      <c r="H679">
        <v>4.79</v>
      </c>
      <c r="I679">
        <v>3.57</v>
      </c>
      <c r="J679">
        <v>2.9</v>
      </c>
      <c r="K679">
        <v>4.99</v>
      </c>
      <c r="L679">
        <v>3.36</v>
      </c>
      <c r="M679">
        <v>2.4500000000000002</v>
      </c>
      <c r="N679">
        <v>5.64</v>
      </c>
      <c r="O679">
        <v>6.29</v>
      </c>
      <c r="P679">
        <v>4.46</v>
      </c>
      <c r="Q679">
        <v>1.95</v>
      </c>
      <c r="R679">
        <v>2.59</v>
      </c>
      <c r="S679">
        <v>3.04</v>
      </c>
      <c r="T679">
        <v>5.35</v>
      </c>
      <c r="U679">
        <v>2.2599999999999998</v>
      </c>
      <c r="V679">
        <v>2.86</v>
      </c>
      <c r="W679" t="s">
        <v>858</v>
      </c>
      <c r="X679" s="3">
        <f>COUNT(D679:W679)</f>
        <v>19</v>
      </c>
      <c r="Y679" s="2">
        <f>SUM(D679:W679)/X679</f>
        <v>3.9110526315789484</v>
      </c>
    </row>
    <row r="680" spans="1:25">
      <c r="A680">
        <v>5218.0251109999999</v>
      </c>
      <c r="B680">
        <v>75257.156107999996</v>
      </c>
      <c r="C680" t="s">
        <v>677</v>
      </c>
      <c r="D680">
        <v>2.96</v>
      </c>
      <c r="E680">
        <v>6.46</v>
      </c>
      <c r="F680">
        <v>5.39</v>
      </c>
      <c r="G680">
        <v>7.68</v>
      </c>
      <c r="H680">
        <v>3.73</v>
      </c>
      <c r="I680">
        <v>5.22</v>
      </c>
      <c r="J680">
        <v>3.38</v>
      </c>
      <c r="K680">
        <v>3.85</v>
      </c>
      <c r="L680">
        <v>5.18</v>
      </c>
      <c r="M680">
        <v>2.2400000000000002</v>
      </c>
      <c r="N680">
        <v>6</v>
      </c>
      <c r="O680">
        <v>8.44</v>
      </c>
      <c r="P680" t="s">
        <v>858</v>
      </c>
      <c r="Q680">
        <v>8.56</v>
      </c>
      <c r="R680">
        <v>6.36</v>
      </c>
      <c r="S680">
        <v>2.77</v>
      </c>
      <c r="T680">
        <v>4.8499999999999996</v>
      </c>
      <c r="U680">
        <v>2.87</v>
      </c>
      <c r="V680">
        <v>3.44</v>
      </c>
      <c r="W680">
        <v>6.82</v>
      </c>
      <c r="X680" s="3">
        <f>COUNT(D680:W680)</f>
        <v>19</v>
      </c>
      <c r="Y680" s="2">
        <f>SUM(D680:W680)/X680</f>
        <v>5.0631578947368414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2.3199999999999998</v>
      </c>
      <c r="E683">
        <v>4.59</v>
      </c>
      <c r="F683" t="s">
        <v>858</v>
      </c>
      <c r="G683">
        <v>7.39</v>
      </c>
      <c r="H683">
        <v>5.7</v>
      </c>
      <c r="I683">
        <v>5.23</v>
      </c>
      <c r="J683">
        <v>2.56</v>
      </c>
      <c r="K683">
        <v>6.07</v>
      </c>
      <c r="L683">
        <v>4.8</v>
      </c>
      <c r="M683">
        <v>2.78</v>
      </c>
      <c r="N683">
        <v>7.64</v>
      </c>
      <c r="O683">
        <v>7.46</v>
      </c>
      <c r="P683">
        <v>2.35</v>
      </c>
      <c r="Q683">
        <v>8.24</v>
      </c>
      <c r="R683">
        <v>3.77</v>
      </c>
      <c r="S683">
        <v>3.43</v>
      </c>
      <c r="T683">
        <v>3.61</v>
      </c>
      <c r="U683">
        <v>2.5299999999999998</v>
      </c>
      <c r="V683">
        <v>3.19</v>
      </c>
      <c r="W683">
        <v>7.31</v>
      </c>
      <c r="X683" s="3">
        <f>COUNT(D683:W683)</f>
        <v>19</v>
      </c>
      <c r="Y683" s="2">
        <f>SUM(D683:W683)/X683</f>
        <v>4.7878947368421052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2.2200000000000002</v>
      </c>
      <c r="E685" t="s">
        <v>858</v>
      </c>
      <c r="F685" t="s">
        <v>858</v>
      </c>
      <c r="G685">
        <v>8.06</v>
      </c>
      <c r="H685" t="s">
        <v>858</v>
      </c>
      <c r="I685">
        <v>5.46</v>
      </c>
      <c r="J685">
        <v>2.81</v>
      </c>
      <c r="K685" t="s">
        <v>858</v>
      </c>
      <c r="L685">
        <v>4.75</v>
      </c>
      <c r="M685">
        <v>2.68</v>
      </c>
      <c r="N685" t="s">
        <v>858</v>
      </c>
      <c r="O685">
        <v>7.81</v>
      </c>
      <c r="P685">
        <v>2.63</v>
      </c>
      <c r="Q685">
        <v>8.3000000000000007</v>
      </c>
      <c r="R685">
        <v>3.49</v>
      </c>
      <c r="S685" t="s">
        <v>858</v>
      </c>
      <c r="T685">
        <v>4.66</v>
      </c>
      <c r="U685">
        <v>2.66</v>
      </c>
      <c r="V685">
        <v>3.26</v>
      </c>
      <c r="W685">
        <v>7.66</v>
      </c>
      <c r="X685" s="3">
        <f>COUNT(D685:W685)</f>
        <v>14</v>
      </c>
      <c r="Y685" s="2">
        <f>SUM(D685:W685)/X685</f>
        <v>4.7464285714285719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1.96</v>
      </c>
      <c r="E688">
        <v>4.1500000000000004</v>
      </c>
      <c r="F688">
        <v>3.22</v>
      </c>
      <c r="G688">
        <v>7.36</v>
      </c>
      <c r="H688">
        <v>3.29</v>
      </c>
      <c r="I688">
        <v>4.42</v>
      </c>
      <c r="J688">
        <v>2.29</v>
      </c>
      <c r="K688">
        <v>4.63</v>
      </c>
      <c r="L688">
        <v>2.98</v>
      </c>
      <c r="M688">
        <v>2.75</v>
      </c>
      <c r="N688">
        <v>7.27</v>
      </c>
      <c r="O688">
        <v>7.1</v>
      </c>
      <c r="P688">
        <v>4.6100000000000003</v>
      </c>
      <c r="Q688">
        <v>7.26</v>
      </c>
      <c r="R688">
        <v>6.08</v>
      </c>
      <c r="S688">
        <v>3.98</v>
      </c>
      <c r="T688">
        <v>5.6</v>
      </c>
      <c r="U688">
        <v>3</v>
      </c>
      <c r="V688">
        <v>2.58</v>
      </c>
      <c r="W688">
        <v>6.87</v>
      </c>
      <c r="X688" s="3">
        <f>COUNT(D688:W688)</f>
        <v>20</v>
      </c>
      <c r="Y688" s="2">
        <f>SUM(D688:W688)/X688</f>
        <v>4.5699999999999994</v>
      </c>
    </row>
    <row r="689" spans="1:25">
      <c r="A689">
        <v>71783.309175999995</v>
      </c>
      <c r="B689">
        <v>36174.892842000001</v>
      </c>
      <c r="C689" t="s">
        <v>686</v>
      </c>
      <c r="D689">
        <v>5.71</v>
      </c>
      <c r="E689">
        <v>7.05</v>
      </c>
      <c r="F689">
        <v>7.01</v>
      </c>
      <c r="G689">
        <v>7.36</v>
      </c>
      <c r="H689" t="s">
        <v>858</v>
      </c>
      <c r="I689">
        <v>6.19</v>
      </c>
      <c r="J689">
        <v>6.75</v>
      </c>
      <c r="K689" t="s">
        <v>858</v>
      </c>
      <c r="L689">
        <v>3.39</v>
      </c>
      <c r="M689">
        <v>2.0499999999999998</v>
      </c>
      <c r="N689">
        <v>3.08</v>
      </c>
      <c r="O689">
        <v>7.27</v>
      </c>
      <c r="P689">
        <v>6.09</v>
      </c>
      <c r="Q689">
        <v>6.76</v>
      </c>
      <c r="R689" t="s">
        <v>858</v>
      </c>
      <c r="S689">
        <v>6.02</v>
      </c>
      <c r="T689">
        <v>6.87</v>
      </c>
      <c r="U689">
        <v>3.53</v>
      </c>
      <c r="V689">
        <v>2.14</v>
      </c>
      <c r="W689">
        <v>4.96</v>
      </c>
      <c r="X689" s="3">
        <f>COUNT(D689:W689)</f>
        <v>17</v>
      </c>
      <c r="Y689" s="2">
        <f>SUM(D689:W689)/X689</f>
        <v>5.4252941176470593</v>
      </c>
    </row>
    <row r="690" spans="1:25">
      <c r="A690">
        <v>117247.187848</v>
      </c>
      <c r="B690">
        <v>96554.157405999998</v>
      </c>
      <c r="C690" t="s">
        <v>687</v>
      </c>
      <c r="D690">
        <v>1.65</v>
      </c>
      <c r="E690">
        <v>3.83</v>
      </c>
      <c r="F690">
        <v>2.6</v>
      </c>
      <c r="G690">
        <v>8.89</v>
      </c>
      <c r="H690">
        <v>3.32</v>
      </c>
      <c r="I690">
        <v>4.7300000000000004</v>
      </c>
      <c r="J690">
        <v>3.96</v>
      </c>
      <c r="K690">
        <v>3.92</v>
      </c>
      <c r="L690">
        <v>4.58</v>
      </c>
      <c r="M690">
        <v>3.42</v>
      </c>
      <c r="N690">
        <v>6.44</v>
      </c>
      <c r="O690">
        <v>6.46</v>
      </c>
      <c r="P690">
        <v>2.84</v>
      </c>
      <c r="Q690">
        <v>7.44</v>
      </c>
      <c r="R690">
        <v>4.41</v>
      </c>
      <c r="S690">
        <v>2.4500000000000002</v>
      </c>
      <c r="T690">
        <v>5.56</v>
      </c>
      <c r="U690">
        <v>3.23</v>
      </c>
      <c r="V690">
        <v>3.02</v>
      </c>
      <c r="W690">
        <v>7.1</v>
      </c>
      <c r="X690" s="3">
        <f>COUNT(D690:W690)</f>
        <v>20</v>
      </c>
      <c r="Y690" s="2">
        <f>SUM(D690:W690)/X690</f>
        <v>4.4924999999999997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5.13</v>
      </c>
      <c r="N691" t="s">
        <v>858</v>
      </c>
      <c r="O691" t="s">
        <v>858</v>
      </c>
      <c r="P691">
        <v>2.71</v>
      </c>
      <c r="Q691">
        <v>7.47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5.1033333333333326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2.3199999999999998</v>
      </c>
      <c r="E693">
        <v>5.81</v>
      </c>
      <c r="F693">
        <v>2.0499999999999998</v>
      </c>
      <c r="G693">
        <v>6.64</v>
      </c>
      <c r="H693" t="s">
        <v>858</v>
      </c>
      <c r="I693">
        <v>6.8</v>
      </c>
      <c r="J693">
        <v>2.75</v>
      </c>
      <c r="K693">
        <v>4.47</v>
      </c>
      <c r="L693">
        <v>5.8</v>
      </c>
      <c r="M693">
        <v>3.04</v>
      </c>
      <c r="N693" t="s">
        <v>858</v>
      </c>
      <c r="O693">
        <v>4.1399999999999997</v>
      </c>
      <c r="P693">
        <v>3.96</v>
      </c>
      <c r="Q693">
        <v>7.52</v>
      </c>
      <c r="R693">
        <v>7.7</v>
      </c>
      <c r="S693" t="s">
        <v>858</v>
      </c>
      <c r="T693">
        <v>4.4000000000000004</v>
      </c>
      <c r="U693">
        <v>3.07</v>
      </c>
      <c r="V693">
        <v>2.81</v>
      </c>
      <c r="W693">
        <v>7.18</v>
      </c>
      <c r="X693" s="3">
        <f>COUNT(D693:W693)</f>
        <v>17</v>
      </c>
      <c r="Y693" s="2">
        <f>SUM(D693:W693)/X693</f>
        <v>4.7329411764705887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1.66</v>
      </c>
      <c r="E695">
        <v>6.8</v>
      </c>
      <c r="F695">
        <v>2.08</v>
      </c>
      <c r="G695">
        <v>6.65</v>
      </c>
      <c r="H695">
        <v>3.93</v>
      </c>
      <c r="I695">
        <v>4.41</v>
      </c>
      <c r="J695">
        <v>4.93</v>
      </c>
      <c r="K695">
        <v>2.84</v>
      </c>
      <c r="L695">
        <v>5.39</v>
      </c>
      <c r="M695">
        <v>3.67</v>
      </c>
      <c r="N695">
        <v>6.47</v>
      </c>
      <c r="O695">
        <v>6.3</v>
      </c>
      <c r="P695">
        <v>7.35</v>
      </c>
      <c r="Q695">
        <v>8.01</v>
      </c>
      <c r="R695">
        <v>6.8</v>
      </c>
      <c r="S695">
        <v>4.04</v>
      </c>
      <c r="T695">
        <v>7.77</v>
      </c>
      <c r="U695">
        <v>3.59</v>
      </c>
      <c r="V695">
        <v>2.81</v>
      </c>
      <c r="W695">
        <v>6.49</v>
      </c>
      <c r="X695" s="3">
        <f>COUNT(D695:W695)</f>
        <v>20</v>
      </c>
      <c r="Y695" s="2">
        <f>SUM(D695:W695)/X695</f>
        <v>5.0994999999999999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1.55</v>
      </c>
      <c r="E697" t="s">
        <v>858</v>
      </c>
      <c r="F697">
        <v>2.78</v>
      </c>
      <c r="G697">
        <v>8.64</v>
      </c>
      <c r="H697" t="s">
        <v>858</v>
      </c>
      <c r="I697">
        <v>5.7</v>
      </c>
      <c r="J697">
        <v>4.1500000000000004</v>
      </c>
      <c r="K697">
        <v>6.44</v>
      </c>
      <c r="L697">
        <v>6.06</v>
      </c>
      <c r="M697">
        <v>3.71</v>
      </c>
      <c r="N697" t="s">
        <v>858</v>
      </c>
      <c r="O697">
        <v>5.49</v>
      </c>
      <c r="P697">
        <v>2.88</v>
      </c>
      <c r="Q697">
        <v>7.03</v>
      </c>
      <c r="R697">
        <v>3.6</v>
      </c>
      <c r="S697" t="s">
        <v>858</v>
      </c>
      <c r="T697">
        <v>5.63</v>
      </c>
      <c r="U697">
        <v>2.84</v>
      </c>
      <c r="V697">
        <v>4.55</v>
      </c>
      <c r="W697">
        <v>6.31</v>
      </c>
      <c r="X697" s="3">
        <f>COUNT(D697:W697)</f>
        <v>16</v>
      </c>
      <c r="Y697" s="2">
        <f>SUM(D697:W697)/X697</f>
        <v>4.8350000000000009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7.87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7.87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7.63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7.63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7.43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7.43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3.02</v>
      </c>
      <c r="N706" t="s">
        <v>858</v>
      </c>
      <c r="O706" t="s">
        <v>858</v>
      </c>
      <c r="P706" t="s">
        <v>858</v>
      </c>
      <c r="Q706">
        <v>6.55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4.7850000000000001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1.61</v>
      </c>
      <c r="N707" t="s">
        <v>858</v>
      </c>
      <c r="O707" t="s">
        <v>858</v>
      </c>
      <c r="P707" t="s">
        <v>858</v>
      </c>
      <c r="Q707">
        <v>7.12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4.3650000000000002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1.8</v>
      </c>
      <c r="N708" t="s">
        <v>858</v>
      </c>
      <c r="O708" t="s">
        <v>858</v>
      </c>
      <c r="P708" t="s">
        <v>858</v>
      </c>
      <c r="Q708">
        <v>7.86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4.83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5.42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5.42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8.84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8.84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7.67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7.67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3.39</v>
      </c>
      <c r="N713" t="s">
        <v>858</v>
      </c>
      <c r="O713" t="s">
        <v>858</v>
      </c>
      <c r="P713" t="s">
        <v>858</v>
      </c>
      <c r="Q713">
        <v>7.99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5.69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5.89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5.89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5.25</v>
      </c>
      <c r="N715" t="s">
        <v>858</v>
      </c>
      <c r="O715" t="s">
        <v>858</v>
      </c>
      <c r="P715" t="s">
        <v>858</v>
      </c>
      <c r="Q715">
        <v>7.04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6.1449999999999996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7.45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7.45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6.37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6.37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8.73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8.73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7.04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7.04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8.2100000000000009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8.2100000000000009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2.21</v>
      </c>
      <c r="N721" t="s">
        <v>858</v>
      </c>
      <c r="O721" t="s">
        <v>858</v>
      </c>
      <c r="P721" t="s">
        <v>858</v>
      </c>
      <c r="Q721">
        <v>6.73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4.4700000000000006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2.0499999999999998</v>
      </c>
      <c r="N722" t="s">
        <v>858</v>
      </c>
      <c r="O722" t="s">
        <v>858</v>
      </c>
      <c r="P722" t="s">
        <v>858</v>
      </c>
      <c r="Q722">
        <v>6.83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4.4399999999999995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2.17</v>
      </c>
      <c r="N723" t="s">
        <v>858</v>
      </c>
      <c r="O723" t="s">
        <v>858</v>
      </c>
      <c r="P723" t="s">
        <v>858</v>
      </c>
      <c r="Q723">
        <v>4.7300000000000004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3.45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5.53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5.53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1.78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1.78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2.0299999999999998</v>
      </c>
      <c r="N726" t="s">
        <v>858</v>
      </c>
      <c r="O726" t="s">
        <v>858</v>
      </c>
      <c r="P726" t="s">
        <v>858</v>
      </c>
      <c r="Q726">
        <v>5.85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3.9399999999999995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7.99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7.99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2.33</v>
      </c>
      <c r="N728" t="s">
        <v>858</v>
      </c>
      <c r="O728" t="s">
        <v>858</v>
      </c>
      <c r="P728" t="s">
        <v>858</v>
      </c>
      <c r="Q728">
        <v>8.57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5.45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8.6999999999999993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8.6999999999999993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2.1</v>
      </c>
      <c r="N730" t="s">
        <v>858</v>
      </c>
      <c r="O730" t="s">
        <v>858</v>
      </c>
      <c r="P730" t="s">
        <v>858</v>
      </c>
      <c r="Q730">
        <v>7.35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4.7249999999999996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3.83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3.83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3.01</v>
      </c>
      <c r="N732" t="s">
        <v>858</v>
      </c>
      <c r="O732" t="s">
        <v>858</v>
      </c>
      <c r="P732" t="s">
        <v>858</v>
      </c>
      <c r="Q732">
        <v>6.57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4.79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1.07</v>
      </c>
      <c r="N733" t="s">
        <v>858</v>
      </c>
      <c r="O733" t="s">
        <v>858</v>
      </c>
      <c r="P733" t="s">
        <v>858</v>
      </c>
      <c r="Q733">
        <v>8.3800000000000008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4.7250000000000005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2.33</v>
      </c>
      <c r="N735" t="s">
        <v>858</v>
      </c>
      <c r="O735" t="s">
        <v>858</v>
      </c>
      <c r="P735" t="s">
        <v>858</v>
      </c>
      <c r="Q735">
        <v>8.3000000000000007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5.3150000000000004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2.1</v>
      </c>
      <c r="N736" t="s">
        <v>858</v>
      </c>
      <c r="O736" t="s">
        <v>858</v>
      </c>
      <c r="P736" t="s">
        <v>858</v>
      </c>
      <c r="Q736">
        <v>7.43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4.7649999999999997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1.1599999999999999</v>
      </c>
      <c r="N737" t="s">
        <v>858</v>
      </c>
      <c r="O737" t="s">
        <v>858</v>
      </c>
      <c r="P737" t="s">
        <v>858</v>
      </c>
      <c r="Q737">
        <v>6.73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3.9450000000000003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1.86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1.86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6.28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6.28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7.82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7.82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6.6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6.6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4.33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4.33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7.95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7.95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8.18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8.18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5.81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5.81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7.61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7.61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6.95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6.95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5.37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5.37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5.59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5.59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4.12</v>
      </c>
      <c r="E752" t="s">
        <v>858</v>
      </c>
      <c r="F752" t="s">
        <v>858</v>
      </c>
      <c r="G752">
        <v>8.23</v>
      </c>
      <c r="H752" t="s">
        <v>858</v>
      </c>
      <c r="I752">
        <v>0.68</v>
      </c>
      <c r="J752">
        <v>2.4300000000000002</v>
      </c>
      <c r="K752" t="s">
        <v>858</v>
      </c>
      <c r="L752">
        <v>3.72</v>
      </c>
      <c r="M752">
        <v>3.26</v>
      </c>
      <c r="N752" t="s">
        <v>858</v>
      </c>
      <c r="O752">
        <v>6.02</v>
      </c>
      <c r="P752">
        <v>3.72</v>
      </c>
      <c r="Q752">
        <v>8.08</v>
      </c>
      <c r="R752">
        <v>7.47</v>
      </c>
      <c r="S752" t="s">
        <v>858</v>
      </c>
      <c r="T752">
        <v>6.5</v>
      </c>
      <c r="U752" t="s">
        <v>858</v>
      </c>
      <c r="V752">
        <v>4.17</v>
      </c>
      <c r="W752">
        <v>5.17</v>
      </c>
      <c r="X752" s="3">
        <f>COUNT(D752:W752)</f>
        <v>13</v>
      </c>
      <c r="Y752" s="2">
        <f>SUM(D752:W752)/X752</f>
        <v>4.8899999999999997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7.36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7.36</v>
      </c>
    </row>
    <row r="756" spans="1:25">
      <c r="A756">
        <v>46186.521403999999</v>
      </c>
      <c r="B756">
        <v>61074.975960000003</v>
      </c>
      <c r="C756" t="s">
        <v>753</v>
      </c>
      <c r="D756">
        <v>3.36</v>
      </c>
      <c r="E756">
        <v>2.73</v>
      </c>
      <c r="F756">
        <v>5.63</v>
      </c>
      <c r="G756">
        <v>7.71</v>
      </c>
      <c r="H756">
        <v>4.66</v>
      </c>
      <c r="I756">
        <v>7.39</v>
      </c>
      <c r="J756">
        <v>5.03</v>
      </c>
      <c r="K756">
        <v>6.19</v>
      </c>
      <c r="L756">
        <v>2.71</v>
      </c>
      <c r="M756">
        <v>2.17</v>
      </c>
      <c r="N756">
        <v>7.36</v>
      </c>
      <c r="O756">
        <v>6.36</v>
      </c>
      <c r="P756">
        <v>2.0099999999999998</v>
      </c>
      <c r="Q756">
        <v>7.27</v>
      </c>
      <c r="R756">
        <v>5.07</v>
      </c>
      <c r="S756">
        <v>3</v>
      </c>
      <c r="T756">
        <v>4.3</v>
      </c>
      <c r="U756">
        <v>3.15</v>
      </c>
      <c r="V756">
        <v>2.0299999999999998</v>
      </c>
      <c r="W756" t="s">
        <v>858</v>
      </c>
      <c r="X756" s="3">
        <f>COUNT(D756:W756)</f>
        <v>19</v>
      </c>
      <c r="Y756" s="2">
        <f>SUM(D756:W756)/X756</f>
        <v>4.6384210526315792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1.58</v>
      </c>
      <c r="E758">
        <v>4</v>
      </c>
      <c r="F758">
        <v>4.07</v>
      </c>
      <c r="G758">
        <v>6.26</v>
      </c>
      <c r="H758" t="s">
        <v>858</v>
      </c>
      <c r="I758">
        <v>4.1100000000000003</v>
      </c>
      <c r="J758">
        <v>4.01</v>
      </c>
      <c r="K758">
        <v>4.32</v>
      </c>
      <c r="L758">
        <v>3.38</v>
      </c>
      <c r="M758">
        <v>3.74</v>
      </c>
      <c r="N758">
        <v>5.95</v>
      </c>
      <c r="O758">
        <v>6.94</v>
      </c>
      <c r="P758">
        <v>3.61</v>
      </c>
      <c r="Q758">
        <v>7.29</v>
      </c>
      <c r="R758">
        <v>5.96</v>
      </c>
      <c r="S758">
        <v>4.47</v>
      </c>
      <c r="T758">
        <v>4.34</v>
      </c>
      <c r="U758">
        <v>3.12</v>
      </c>
      <c r="V758">
        <v>2.83</v>
      </c>
      <c r="W758">
        <v>7.48</v>
      </c>
      <c r="X758" s="3">
        <f>COUNT(D758:W758)</f>
        <v>19</v>
      </c>
      <c r="Y758" s="2">
        <f>SUM(D758:W758)/X758</f>
        <v>4.6031578947368423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3.61</v>
      </c>
      <c r="E760">
        <v>7.67</v>
      </c>
      <c r="F760">
        <v>4.9800000000000004</v>
      </c>
      <c r="G760">
        <v>8.5299999999999994</v>
      </c>
      <c r="H760">
        <v>5.58</v>
      </c>
      <c r="I760">
        <v>5.8</v>
      </c>
      <c r="J760">
        <v>4.43</v>
      </c>
      <c r="K760">
        <v>4.9400000000000004</v>
      </c>
      <c r="L760">
        <v>5.33</v>
      </c>
      <c r="M760">
        <v>1.94</v>
      </c>
      <c r="N760">
        <v>4.8899999999999997</v>
      </c>
      <c r="O760">
        <v>6.8</v>
      </c>
      <c r="P760">
        <v>5.3</v>
      </c>
      <c r="Q760">
        <v>5.35</v>
      </c>
      <c r="R760">
        <v>7.94</v>
      </c>
      <c r="S760">
        <v>4.08</v>
      </c>
      <c r="T760">
        <v>5.3</v>
      </c>
      <c r="U760">
        <v>3.09</v>
      </c>
      <c r="V760">
        <v>2.4900000000000002</v>
      </c>
      <c r="W760">
        <v>5.4</v>
      </c>
      <c r="X760" s="3">
        <f>COUNT(D760:W760)</f>
        <v>20</v>
      </c>
      <c r="Y760" s="2">
        <f>SUM(D760:W760)/X760</f>
        <v>5.1724999999999985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3.91</v>
      </c>
      <c r="E762" t="s">
        <v>858</v>
      </c>
      <c r="F762" t="s">
        <v>858</v>
      </c>
      <c r="G762" t="s">
        <v>858</v>
      </c>
      <c r="H762" t="s">
        <v>858</v>
      </c>
      <c r="I762">
        <v>3.06</v>
      </c>
      <c r="J762">
        <v>1.86</v>
      </c>
      <c r="K762" t="s">
        <v>858</v>
      </c>
      <c r="L762" t="s">
        <v>858</v>
      </c>
      <c r="M762">
        <v>3.79</v>
      </c>
      <c r="N762" t="s">
        <v>858</v>
      </c>
      <c r="O762">
        <v>4.05</v>
      </c>
      <c r="P762">
        <v>1.83</v>
      </c>
      <c r="Q762">
        <v>7.16</v>
      </c>
      <c r="R762" t="s">
        <v>858</v>
      </c>
      <c r="S762" t="s">
        <v>858</v>
      </c>
      <c r="T762">
        <v>3.95</v>
      </c>
      <c r="U762" t="s">
        <v>858</v>
      </c>
      <c r="V762">
        <v>3.12</v>
      </c>
      <c r="W762">
        <v>1.18</v>
      </c>
      <c r="X762" s="3">
        <f>COUNT(D762:W762)</f>
        <v>10</v>
      </c>
      <c r="Y762" s="2">
        <f>SUM(D762:W762)/X762</f>
        <v>3.3909999999999996</v>
      </c>
    </row>
    <row r="763" spans="1:25">
      <c r="A763">
        <v>149764.092672</v>
      </c>
      <c r="B763">
        <v>102126.316458</v>
      </c>
      <c r="C763" t="s">
        <v>760</v>
      </c>
      <c r="D763">
        <v>2.83</v>
      </c>
      <c r="E763">
        <v>3.56</v>
      </c>
      <c r="F763">
        <v>1.93</v>
      </c>
      <c r="G763">
        <v>5.62</v>
      </c>
      <c r="H763">
        <v>3.51</v>
      </c>
      <c r="I763">
        <v>6.24</v>
      </c>
      <c r="J763">
        <v>3.75</v>
      </c>
      <c r="K763">
        <v>4.3600000000000003</v>
      </c>
      <c r="L763">
        <v>4.68</v>
      </c>
      <c r="M763">
        <v>3.06</v>
      </c>
      <c r="N763">
        <v>5.69</v>
      </c>
      <c r="O763">
        <v>6.75</v>
      </c>
      <c r="P763">
        <v>2.99</v>
      </c>
      <c r="Q763">
        <v>7.26</v>
      </c>
      <c r="R763">
        <v>6.46</v>
      </c>
      <c r="S763">
        <v>3.81</v>
      </c>
      <c r="T763">
        <v>2.93</v>
      </c>
      <c r="U763">
        <v>3.4</v>
      </c>
      <c r="V763">
        <v>2.86</v>
      </c>
      <c r="W763">
        <v>7.48</v>
      </c>
      <c r="X763" s="3">
        <f>COUNT(D763:W763)</f>
        <v>20</v>
      </c>
      <c r="Y763" s="2">
        <f>SUM(D763:W763)/X763</f>
        <v>4.4585000000000008</v>
      </c>
    </row>
    <row r="764" spans="1:25">
      <c r="A764">
        <v>90813.671642999994</v>
      </c>
      <c r="B764">
        <v>64561.346651</v>
      </c>
      <c r="C764" t="s">
        <v>761</v>
      </c>
      <c r="D764">
        <v>2.08</v>
      </c>
      <c r="E764">
        <v>5.55</v>
      </c>
      <c r="F764">
        <v>2.13</v>
      </c>
      <c r="G764">
        <v>8.01</v>
      </c>
      <c r="H764">
        <v>4.4000000000000004</v>
      </c>
      <c r="I764">
        <v>4.2</v>
      </c>
      <c r="J764">
        <v>3.06</v>
      </c>
      <c r="K764">
        <v>3.97</v>
      </c>
      <c r="L764">
        <v>3.92</v>
      </c>
      <c r="M764">
        <v>3.37</v>
      </c>
      <c r="N764">
        <v>6.15</v>
      </c>
      <c r="O764">
        <v>7.56</v>
      </c>
      <c r="P764">
        <v>4.1500000000000004</v>
      </c>
      <c r="Q764">
        <v>7.9</v>
      </c>
      <c r="R764">
        <v>6.35</v>
      </c>
      <c r="S764">
        <v>4.18</v>
      </c>
      <c r="T764">
        <v>7.37</v>
      </c>
      <c r="U764">
        <v>2.69</v>
      </c>
      <c r="V764">
        <v>2.38</v>
      </c>
      <c r="W764">
        <v>6.33</v>
      </c>
      <c r="X764" s="3">
        <f>COUNT(D764:W764)</f>
        <v>20</v>
      </c>
      <c r="Y764" s="2">
        <f>SUM(D764:W764)/X764</f>
        <v>4.7874999999999996</v>
      </c>
    </row>
    <row r="765" spans="1:25">
      <c r="A765">
        <v>144877.014135</v>
      </c>
      <c r="B765">
        <v>101107.116998</v>
      </c>
      <c r="C765" t="s">
        <v>762</v>
      </c>
      <c r="D765">
        <v>1.56</v>
      </c>
      <c r="E765">
        <v>5.14</v>
      </c>
      <c r="F765">
        <v>3.21</v>
      </c>
      <c r="G765">
        <v>8.02</v>
      </c>
      <c r="H765">
        <v>4.34</v>
      </c>
      <c r="I765" t="s">
        <v>858</v>
      </c>
      <c r="J765">
        <v>2.95</v>
      </c>
      <c r="K765">
        <v>3.45</v>
      </c>
      <c r="L765">
        <v>5.08</v>
      </c>
      <c r="M765">
        <v>3.75</v>
      </c>
      <c r="N765">
        <v>5.42</v>
      </c>
      <c r="O765">
        <v>5.79</v>
      </c>
      <c r="P765">
        <v>3.15</v>
      </c>
      <c r="Q765">
        <v>6.92</v>
      </c>
      <c r="R765">
        <v>7.65</v>
      </c>
      <c r="S765">
        <v>3.4</v>
      </c>
      <c r="T765">
        <v>3.63</v>
      </c>
      <c r="U765">
        <v>3.97</v>
      </c>
      <c r="V765">
        <v>2.4700000000000002</v>
      </c>
      <c r="W765">
        <v>7.46</v>
      </c>
      <c r="X765" s="3">
        <f>COUNT(D765:W765)</f>
        <v>19</v>
      </c>
      <c r="Y765" s="2">
        <f>SUM(D765:W765)/X765</f>
        <v>4.5978947368421048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3.42</v>
      </c>
      <c r="E767" t="s">
        <v>858</v>
      </c>
      <c r="F767" t="s">
        <v>858</v>
      </c>
      <c r="G767">
        <v>6.43</v>
      </c>
      <c r="H767" t="s">
        <v>858</v>
      </c>
      <c r="I767">
        <v>4.2300000000000004</v>
      </c>
      <c r="J767">
        <v>1.4</v>
      </c>
      <c r="K767" t="s">
        <v>858</v>
      </c>
      <c r="L767" t="s">
        <v>858</v>
      </c>
      <c r="M767">
        <v>5.49</v>
      </c>
      <c r="N767" t="s">
        <v>858</v>
      </c>
      <c r="O767">
        <v>4.08</v>
      </c>
      <c r="P767">
        <v>5.67</v>
      </c>
      <c r="Q767">
        <v>5.5</v>
      </c>
      <c r="R767">
        <v>7.34</v>
      </c>
      <c r="S767" t="s">
        <v>858</v>
      </c>
      <c r="T767">
        <v>7.16</v>
      </c>
      <c r="U767" t="s">
        <v>858</v>
      </c>
      <c r="V767">
        <v>4.4400000000000004</v>
      </c>
      <c r="W767">
        <v>2.2799999999999998</v>
      </c>
      <c r="X767" s="3">
        <f>COUNT(D767:W767)</f>
        <v>12</v>
      </c>
      <c r="Y767" s="2">
        <f>SUM(D767:W767)/X767</f>
        <v>4.7866666666666662</v>
      </c>
    </row>
    <row r="768" spans="1:25">
      <c r="A768">
        <v>63847.768395999999</v>
      </c>
      <c r="B768">
        <v>134150.687397</v>
      </c>
      <c r="C768" t="s">
        <v>765</v>
      </c>
      <c r="D768">
        <v>6.15</v>
      </c>
      <c r="E768">
        <v>2.23</v>
      </c>
      <c r="F768">
        <v>4.34</v>
      </c>
      <c r="G768">
        <v>2.85</v>
      </c>
      <c r="H768" t="s">
        <v>858</v>
      </c>
      <c r="I768">
        <v>5.37</v>
      </c>
      <c r="J768">
        <v>6.51</v>
      </c>
      <c r="K768" t="s">
        <v>858</v>
      </c>
      <c r="L768">
        <v>3.57</v>
      </c>
      <c r="M768">
        <v>3.06</v>
      </c>
      <c r="N768" t="s">
        <v>858</v>
      </c>
      <c r="O768">
        <v>7.79</v>
      </c>
      <c r="P768">
        <v>3.84</v>
      </c>
      <c r="Q768">
        <v>7.61</v>
      </c>
      <c r="R768">
        <v>7.01</v>
      </c>
      <c r="S768" t="s">
        <v>858</v>
      </c>
      <c r="T768">
        <v>1.32</v>
      </c>
      <c r="U768">
        <v>4.17</v>
      </c>
      <c r="V768">
        <v>3.11</v>
      </c>
      <c r="W768">
        <v>6.44</v>
      </c>
      <c r="X768" s="3">
        <f>COUNT(D768:W768)</f>
        <v>16</v>
      </c>
      <c r="Y768" s="2">
        <f>SUM(D768:W768)/X768</f>
        <v>4.7106250000000003</v>
      </c>
    </row>
    <row r="769" spans="1:25">
      <c r="A769">
        <v>63918.599718999998</v>
      </c>
      <c r="B769">
        <v>134209.40212700001</v>
      </c>
      <c r="C769" t="s">
        <v>766</v>
      </c>
      <c r="D769">
        <v>6.22</v>
      </c>
      <c r="E769">
        <v>2.2400000000000002</v>
      </c>
      <c r="F769">
        <v>4.34</v>
      </c>
      <c r="G769">
        <v>2.84</v>
      </c>
      <c r="H769" t="s">
        <v>858</v>
      </c>
      <c r="I769">
        <v>5.29</v>
      </c>
      <c r="J769">
        <v>6.44</v>
      </c>
      <c r="K769" t="s">
        <v>858</v>
      </c>
      <c r="L769">
        <v>3.63</v>
      </c>
      <c r="M769">
        <v>3.13</v>
      </c>
      <c r="N769" t="s">
        <v>858</v>
      </c>
      <c r="O769">
        <v>7.74</v>
      </c>
      <c r="P769">
        <v>3.9</v>
      </c>
      <c r="Q769">
        <v>7.57</v>
      </c>
      <c r="R769">
        <v>6.96</v>
      </c>
      <c r="S769" t="s">
        <v>858</v>
      </c>
      <c r="T769">
        <v>1.32</v>
      </c>
      <c r="U769">
        <v>4.24</v>
      </c>
      <c r="V769">
        <v>3.15</v>
      </c>
      <c r="W769">
        <v>6.39</v>
      </c>
      <c r="X769" s="3">
        <f>COUNT(D769:W769)</f>
        <v>16</v>
      </c>
      <c r="Y769" s="2">
        <f>SUM(D769:W769)/X769</f>
        <v>4.7125000000000004</v>
      </c>
    </row>
    <row r="770" spans="1:25">
      <c r="A770">
        <v>137889.01706700001</v>
      </c>
      <c r="B770">
        <v>129776.15057699999</v>
      </c>
      <c r="C770" t="s">
        <v>767</v>
      </c>
      <c r="D770">
        <v>3.21</v>
      </c>
      <c r="E770">
        <v>7.05</v>
      </c>
      <c r="F770">
        <v>3.82</v>
      </c>
      <c r="G770">
        <v>6.43</v>
      </c>
      <c r="H770">
        <v>3.8</v>
      </c>
      <c r="I770">
        <v>5.28</v>
      </c>
      <c r="J770">
        <v>5.09</v>
      </c>
      <c r="K770">
        <v>2.86</v>
      </c>
      <c r="L770">
        <v>3.45</v>
      </c>
      <c r="M770">
        <v>3.08</v>
      </c>
      <c r="N770">
        <v>5.26</v>
      </c>
      <c r="O770">
        <v>7</v>
      </c>
      <c r="P770">
        <v>4.62</v>
      </c>
      <c r="Q770">
        <v>5.01</v>
      </c>
      <c r="R770">
        <v>7.77</v>
      </c>
      <c r="S770">
        <v>3.95</v>
      </c>
      <c r="T770">
        <v>4.34</v>
      </c>
      <c r="U770">
        <v>3.38</v>
      </c>
      <c r="V770">
        <v>3.28</v>
      </c>
      <c r="W770">
        <v>6.04</v>
      </c>
      <c r="X770" s="3">
        <f>COUNT(D770:W770)</f>
        <v>20</v>
      </c>
      <c r="Y770" s="2">
        <f>SUM(D770:W770)/X770</f>
        <v>4.7359999999999998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5.17</v>
      </c>
      <c r="F774">
        <v>6.44</v>
      </c>
      <c r="G774">
        <v>5.76</v>
      </c>
      <c r="H774" t="s">
        <v>858</v>
      </c>
      <c r="I774">
        <v>5.38</v>
      </c>
      <c r="J774">
        <v>5.33</v>
      </c>
      <c r="K774">
        <v>5.35</v>
      </c>
      <c r="L774" t="s">
        <v>858</v>
      </c>
      <c r="M774">
        <v>3.32</v>
      </c>
      <c r="N774" t="s">
        <v>858</v>
      </c>
      <c r="O774">
        <v>4.96</v>
      </c>
      <c r="P774">
        <v>5.98</v>
      </c>
      <c r="Q774">
        <v>7.34</v>
      </c>
      <c r="R774">
        <v>5.65</v>
      </c>
      <c r="S774">
        <v>3.39</v>
      </c>
      <c r="T774">
        <v>5.35</v>
      </c>
      <c r="U774">
        <v>4.3</v>
      </c>
      <c r="V774">
        <v>4.1500000000000004</v>
      </c>
      <c r="W774">
        <v>4.79</v>
      </c>
      <c r="X774" s="3">
        <f>COUNT(D774:W774)</f>
        <v>16</v>
      </c>
      <c r="Y774" s="2">
        <f>SUM(D774:W774)/X774</f>
        <v>5.1662499999999998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4.76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6.86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5.8100000000000005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2.1</v>
      </c>
      <c r="N786" t="s">
        <v>858</v>
      </c>
      <c r="O786" t="s">
        <v>858</v>
      </c>
      <c r="P786" t="s">
        <v>858</v>
      </c>
      <c r="Q786">
        <v>8.8800000000000008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5.49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2.09</v>
      </c>
      <c r="N787" t="s">
        <v>858</v>
      </c>
      <c r="O787" t="s">
        <v>858</v>
      </c>
      <c r="P787" t="s">
        <v>858</v>
      </c>
      <c r="Q787">
        <v>8.8800000000000008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5.4850000000000003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3.6</v>
      </c>
      <c r="E790">
        <v>5.33</v>
      </c>
      <c r="F790">
        <v>5.69</v>
      </c>
      <c r="G790">
        <v>8.48</v>
      </c>
      <c r="H790">
        <v>5.57</v>
      </c>
      <c r="I790">
        <v>4.33</v>
      </c>
      <c r="J790">
        <v>3.56</v>
      </c>
      <c r="K790">
        <v>3.55</v>
      </c>
      <c r="L790">
        <v>4.5999999999999996</v>
      </c>
      <c r="M790" t="s">
        <v>858</v>
      </c>
      <c r="N790">
        <v>3.43</v>
      </c>
      <c r="O790">
        <v>7.14</v>
      </c>
      <c r="P790">
        <v>6.42</v>
      </c>
      <c r="Q790" t="s">
        <v>858</v>
      </c>
      <c r="R790">
        <v>7.74</v>
      </c>
      <c r="S790">
        <v>4.28</v>
      </c>
      <c r="T790">
        <v>3.53</v>
      </c>
      <c r="U790">
        <v>3.01</v>
      </c>
      <c r="V790">
        <v>2.0299999999999998</v>
      </c>
      <c r="W790">
        <v>5.83</v>
      </c>
      <c r="X790" s="3">
        <f>COUNT(D790:W790)</f>
        <v>18</v>
      </c>
      <c r="Y790" s="2">
        <f>SUM(D790:W790)/X790</f>
        <v>4.8955555555555561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2.52</v>
      </c>
      <c r="E792" t="s">
        <v>858</v>
      </c>
      <c r="F792" t="s">
        <v>858</v>
      </c>
      <c r="G792">
        <v>5.78</v>
      </c>
      <c r="H792" t="s">
        <v>858</v>
      </c>
      <c r="I792" t="s">
        <v>858</v>
      </c>
      <c r="J792">
        <v>1.38</v>
      </c>
      <c r="K792" t="s">
        <v>858</v>
      </c>
      <c r="L792">
        <v>4.26</v>
      </c>
      <c r="M792">
        <v>4.51</v>
      </c>
      <c r="N792" t="s">
        <v>858</v>
      </c>
      <c r="O792">
        <v>7.45</v>
      </c>
      <c r="P792">
        <v>2.38</v>
      </c>
      <c r="Q792">
        <v>7.26</v>
      </c>
      <c r="R792">
        <v>7.14</v>
      </c>
      <c r="S792" t="s">
        <v>858</v>
      </c>
      <c r="T792">
        <v>6.38</v>
      </c>
      <c r="U792" t="s">
        <v>858</v>
      </c>
      <c r="V792">
        <v>4.5199999999999996</v>
      </c>
      <c r="W792">
        <v>2.1</v>
      </c>
      <c r="X792" s="3">
        <f>COUNT(D792:W792)</f>
        <v>12</v>
      </c>
      <c r="Y792" s="2">
        <f>SUM(D792:W792)/X792</f>
        <v>4.6399999999999997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3.69</v>
      </c>
      <c r="N794" t="s">
        <v>858</v>
      </c>
      <c r="O794" t="s">
        <v>858</v>
      </c>
      <c r="P794" t="s">
        <v>858</v>
      </c>
      <c r="Q794">
        <v>4.62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4.1550000000000002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3.57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7.62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5.5949999999999998</v>
      </c>
    </row>
    <row r="796" spans="1:25">
      <c r="A796">
        <v>50120.600102999997</v>
      </c>
      <c r="B796">
        <v>32199.823804</v>
      </c>
      <c r="C796" t="s">
        <v>793</v>
      </c>
      <c r="D796">
        <v>4.58</v>
      </c>
      <c r="E796">
        <v>7.62</v>
      </c>
      <c r="F796">
        <v>7.84</v>
      </c>
      <c r="G796">
        <v>5.67</v>
      </c>
      <c r="H796" t="s">
        <v>858</v>
      </c>
      <c r="I796">
        <v>7.52</v>
      </c>
      <c r="J796">
        <v>8.3800000000000008</v>
      </c>
      <c r="K796">
        <v>4.83</v>
      </c>
      <c r="L796">
        <v>6.64</v>
      </c>
      <c r="M796">
        <v>4.3499999999999996</v>
      </c>
      <c r="N796">
        <v>3.97</v>
      </c>
      <c r="O796">
        <v>7.08</v>
      </c>
      <c r="P796">
        <v>5.81</v>
      </c>
      <c r="Q796">
        <v>8.19</v>
      </c>
      <c r="R796">
        <v>7.39</v>
      </c>
      <c r="S796">
        <v>5.19</v>
      </c>
      <c r="T796">
        <v>4.82</v>
      </c>
      <c r="U796">
        <v>3.82</v>
      </c>
      <c r="V796">
        <v>4.09</v>
      </c>
      <c r="W796">
        <v>5.27</v>
      </c>
      <c r="X796" s="3">
        <f>COUNT(D796:W796)</f>
        <v>19</v>
      </c>
      <c r="Y796" s="2">
        <f>SUM(D796:W796)/X796</f>
        <v>5.9505263157894728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2.89</v>
      </c>
      <c r="E798">
        <v>5.87</v>
      </c>
      <c r="F798">
        <v>4.03</v>
      </c>
      <c r="G798">
        <v>7.11</v>
      </c>
      <c r="H798">
        <v>4.97</v>
      </c>
      <c r="I798">
        <v>6.17</v>
      </c>
      <c r="J798">
        <v>5.49</v>
      </c>
      <c r="K798">
        <v>3.05</v>
      </c>
      <c r="L798">
        <v>4.41</v>
      </c>
      <c r="M798">
        <v>2.89</v>
      </c>
      <c r="N798">
        <v>6.08</v>
      </c>
      <c r="O798">
        <v>5.54</v>
      </c>
      <c r="P798">
        <v>6.84</v>
      </c>
      <c r="Q798">
        <v>5.25</v>
      </c>
      <c r="R798">
        <v>4.4800000000000004</v>
      </c>
      <c r="S798">
        <v>5.3</v>
      </c>
      <c r="T798">
        <v>6.01</v>
      </c>
      <c r="U798">
        <v>3.13</v>
      </c>
      <c r="V798">
        <v>2.79</v>
      </c>
      <c r="W798">
        <v>6.47</v>
      </c>
      <c r="X798" s="3">
        <f>COUNT(D798:W798)</f>
        <v>20</v>
      </c>
      <c r="Y798" s="2">
        <f>SUM(D798:W798)/X798</f>
        <v>4.9384999999999994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2.1800000000000002</v>
      </c>
      <c r="E802">
        <v>2.0699999999999998</v>
      </c>
      <c r="F802">
        <v>4.75</v>
      </c>
      <c r="G802">
        <v>6.21</v>
      </c>
      <c r="H802">
        <v>2.52</v>
      </c>
      <c r="I802">
        <v>4.79</v>
      </c>
      <c r="J802">
        <v>4.2</v>
      </c>
      <c r="K802">
        <v>2.93</v>
      </c>
      <c r="L802">
        <v>4.0199999999999996</v>
      </c>
      <c r="M802">
        <v>2.57</v>
      </c>
      <c r="N802">
        <v>6.14</v>
      </c>
      <c r="O802">
        <v>7.74</v>
      </c>
      <c r="P802">
        <v>4.84</v>
      </c>
      <c r="Q802">
        <v>7.09</v>
      </c>
      <c r="R802">
        <v>7.99</v>
      </c>
      <c r="S802">
        <v>3.72</v>
      </c>
      <c r="T802">
        <v>6.76</v>
      </c>
      <c r="U802">
        <v>2.21</v>
      </c>
      <c r="V802">
        <v>2.37</v>
      </c>
      <c r="W802">
        <v>6.65</v>
      </c>
      <c r="X802" s="3">
        <f>COUNT(D802:W802)</f>
        <v>20</v>
      </c>
      <c r="Y802" s="2">
        <f>SUM(D802:W802)/X802</f>
        <v>4.5875000000000004</v>
      </c>
    </row>
    <row r="803" spans="1:25">
      <c r="A803">
        <v>100967.744743</v>
      </c>
      <c r="B803">
        <v>35238.564162000002</v>
      </c>
      <c r="C803" t="s">
        <v>800</v>
      </c>
      <c r="D803">
        <v>3.72</v>
      </c>
      <c r="E803">
        <v>6.84</v>
      </c>
      <c r="F803">
        <v>3.26</v>
      </c>
      <c r="G803">
        <v>8.58</v>
      </c>
      <c r="H803" t="s">
        <v>858</v>
      </c>
      <c r="I803">
        <v>6.66</v>
      </c>
      <c r="J803">
        <v>4.51</v>
      </c>
      <c r="K803">
        <v>5.62</v>
      </c>
      <c r="L803">
        <v>3.98</v>
      </c>
      <c r="M803">
        <v>2.99</v>
      </c>
      <c r="N803">
        <v>4.01</v>
      </c>
      <c r="O803">
        <v>1.93</v>
      </c>
      <c r="P803">
        <v>3.52</v>
      </c>
      <c r="Q803">
        <v>5.94</v>
      </c>
      <c r="R803">
        <v>6.28</v>
      </c>
      <c r="S803">
        <v>3.38</v>
      </c>
      <c r="T803">
        <v>6.22</v>
      </c>
      <c r="U803">
        <v>4.7300000000000004</v>
      </c>
      <c r="V803">
        <v>2.93</v>
      </c>
      <c r="W803">
        <v>6.87</v>
      </c>
      <c r="X803" s="3">
        <f>COUNT(D803:W803)</f>
        <v>19</v>
      </c>
      <c r="Y803" s="2">
        <f>SUM(D803:W803)/X803</f>
        <v>4.8405263157894733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2.08</v>
      </c>
      <c r="E806">
        <v>2.4700000000000002</v>
      </c>
      <c r="F806">
        <v>2.4</v>
      </c>
      <c r="G806">
        <v>2.65</v>
      </c>
      <c r="H806">
        <v>3.07</v>
      </c>
      <c r="I806">
        <v>4.47</v>
      </c>
      <c r="J806">
        <v>3.95</v>
      </c>
      <c r="K806">
        <v>2.35</v>
      </c>
      <c r="L806">
        <v>3.3</v>
      </c>
      <c r="M806">
        <v>2.91</v>
      </c>
      <c r="N806">
        <v>8.36</v>
      </c>
      <c r="O806">
        <v>7.05</v>
      </c>
      <c r="P806">
        <v>3.71</v>
      </c>
      <c r="Q806">
        <v>7.98</v>
      </c>
      <c r="R806">
        <v>7.98</v>
      </c>
      <c r="S806">
        <v>2.97</v>
      </c>
      <c r="T806">
        <v>2.46</v>
      </c>
      <c r="U806">
        <v>3.09</v>
      </c>
      <c r="V806">
        <v>2.2200000000000002</v>
      </c>
      <c r="W806">
        <v>7.21</v>
      </c>
      <c r="X806" s="3">
        <f>COUNT(D806:W806)</f>
        <v>20</v>
      </c>
      <c r="Y806" s="2">
        <f>SUM(D806:W806)/X806</f>
        <v>4.1339999999999995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1.1299999999999999</v>
      </c>
      <c r="E809">
        <v>6.06</v>
      </c>
      <c r="F809">
        <v>4.34</v>
      </c>
      <c r="G809">
        <v>1.35</v>
      </c>
      <c r="H809">
        <v>6.01</v>
      </c>
      <c r="I809">
        <v>1.25</v>
      </c>
      <c r="J809">
        <v>1.51</v>
      </c>
      <c r="K809">
        <v>5.94</v>
      </c>
      <c r="L809">
        <v>4.1399999999999997</v>
      </c>
      <c r="M809">
        <v>4.0999999999999996</v>
      </c>
      <c r="N809">
        <v>5.55</v>
      </c>
      <c r="O809">
        <v>1.19</v>
      </c>
      <c r="P809">
        <v>1.29</v>
      </c>
      <c r="Q809">
        <v>8.73</v>
      </c>
      <c r="R809">
        <v>8.07</v>
      </c>
      <c r="S809">
        <v>4.42</v>
      </c>
      <c r="T809">
        <v>1.49</v>
      </c>
      <c r="U809">
        <v>3.8</v>
      </c>
      <c r="V809">
        <v>1.9</v>
      </c>
      <c r="W809">
        <v>2.4300000000000002</v>
      </c>
      <c r="X809" s="3">
        <f>COUNT(D809:W809)</f>
        <v>20</v>
      </c>
      <c r="Y809" s="2">
        <f>SUM(D809:W809)/X809</f>
        <v>3.7350000000000003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7.62</v>
      </c>
      <c r="F816" t="s">
        <v>858</v>
      </c>
      <c r="G816" t="s">
        <v>858</v>
      </c>
      <c r="H816">
        <v>6.17</v>
      </c>
      <c r="I816" t="s">
        <v>858</v>
      </c>
      <c r="J816" t="s">
        <v>858</v>
      </c>
      <c r="K816">
        <v>3.84</v>
      </c>
      <c r="L816" t="s">
        <v>858</v>
      </c>
      <c r="M816" t="s">
        <v>858</v>
      </c>
      <c r="N816">
        <v>6.98</v>
      </c>
      <c r="O816" t="s">
        <v>858</v>
      </c>
      <c r="P816" t="s">
        <v>858</v>
      </c>
      <c r="Q816" t="s">
        <v>858</v>
      </c>
      <c r="R816" t="s">
        <v>858</v>
      </c>
      <c r="S816">
        <v>3.62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5.6459999999999999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5.83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5.83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3.33</v>
      </c>
      <c r="E821">
        <v>6.82</v>
      </c>
      <c r="F821">
        <v>7.71</v>
      </c>
      <c r="G821">
        <v>8.1</v>
      </c>
      <c r="H821">
        <v>5.72</v>
      </c>
      <c r="I821">
        <v>6.22</v>
      </c>
      <c r="J821">
        <v>4.1900000000000004</v>
      </c>
      <c r="K821">
        <v>5.3</v>
      </c>
      <c r="L821">
        <v>1.91</v>
      </c>
      <c r="M821">
        <v>1.62</v>
      </c>
      <c r="N821">
        <v>2.15</v>
      </c>
      <c r="O821">
        <v>4.03</v>
      </c>
      <c r="P821">
        <v>3.57</v>
      </c>
      <c r="Q821">
        <v>8.3800000000000008</v>
      </c>
      <c r="R821">
        <v>6.07</v>
      </c>
      <c r="S821">
        <v>5.69</v>
      </c>
      <c r="T821">
        <v>7.74</v>
      </c>
      <c r="U821">
        <v>2.58</v>
      </c>
      <c r="V821">
        <v>2.23</v>
      </c>
      <c r="W821">
        <v>7.27</v>
      </c>
      <c r="X821" s="3">
        <f>COUNT(D821:W821)</f>
        <v>20</v>
      </c>
      <c r="Y821" s="2">
        <f>SUM(D821:W821)/X821</f>
        <v>5.0314999999999985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1.52</v>
      </c>
      <c r="E824">
        <v>5.32</v>
      </c>
      <c r="F824">
        <v>2.92</v>
      </c>
      <c r="G824" t="s">
        <v>858</v>
      </c>
      <c r="H824">
        <v>4.57</v>
      </c>
      <c r="I824">
        <v>3.29</v>
      </c>
      <c r="J824">
        <v>3.26</v>
      </c>
      <c r="K824">
        <v>2.14</v>
      </c>
      <c r="L824">
        <v>4.46</v>
      </c>
      <c r="M824">
        <v>2.17</v>
      </c>
      <c r="N824">
        <v>6.33</v>
      </c>
      <c r="O824">
        <v>7.24</v>
      </c>
      <c r="P824">
        <v>1.71</v>
      </c>
      <c r="Q824" t="s">
        <v>858</v>
      </c>
      <c r="R824">
        <v>8.89</v>
      </c>
      <c r="S824">
        <v>2.42</v>
      </c>
      <c r="T824">
        <v>5.43</v>
      </c>
      <c r="U824">
        <v>2.83</v>
      </c>
      <c r="V824">
        <v>3.19</v>
      </c>
      <c r="W824">
        <v>7.31</v>
      </c>
      <c r="X824" s="3">
        <f>COUNT(D824:W824)</f>
        <v>18</v>
      </c>
      <c r="Y824" s="2">
        <f>SUM(D824:W824)/X824</f>
        <v>4.1666666666666679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3.02</v>
      </c>
      <c r="E831">
        <v>6.19</v>
      </c>
      <c r="F831">
        <v>3.41</v>
      </c>
      <c r="G831">
        <v>6.69</v>
      </c>
      <c r="H831">
        <v>6.38</v>
      </c>
      <c r="I831" t="s">
        <v>858</v>
      </c>
      <c r="J831">
        <v>3.53</v>
      </c>
      <c r="K831">
        <v>4.8899999999999997</v>
      </c>
      <c r="L831">
        <v>5.37</v>
      </c>
      <c r="M831">
        <v>5.48</v>
      </c>
      <c r="N831">
        <v>4.76</v>
      </c>
      <c r="O831">
        <v>6.71</v>
      </c>
      <c r="P831" t="s">
        <v>858</v>
      </c>
      <c r="Q831">
        <v>6.99</v>
      </c>
      <c r="R831">
        <v>3.52</v>
      </c>
      <c r="S831">
        <v>4.6100000000000003</v>
      </c>
      <c r="T831">
        <v>8.3000000000000007</v>
      </c>
      <c r="U831">
        <v>4.9000000000000004</v>
      </c>
      <c r="V831">
        <v>3.82</v>
      </c>
      <c r="W831">
        <v>5.58</v>
      </c>
      <c r="X831" s="3">
        <f>COUNT(D831:W831)</f>
        <v>18</v>
      </c>
      <c r="Y831" s="2">
        <f>SUM(D831:W831)/X831</f>
        <v>5.2305555555555552</v>
      </c>
    </row>
    <row r="832" spans="1:25">
      <c r="A832">
        <v>65051.695134000001</v>
      </c>
      <c r="B832">
        <v>52549.310299999997</v>
      </c>
      <c r="C832" t="s">
        <v>829</v>
      </c>
      <c r="D832">
        <v>3.57</v>
      </c>
      <c r="E832" t="s">
        <v>858</v>
      </c>
      <c r="F832" t="s">
        <v>858</v>
      </c>
      <c r="G832">
        <v>8.41</v>
      </c>
      <c r="H832" t="s">
        <v>858</v>
      </c>
      <c r="I832">
        <v>4.54</v>
      </c>
      <c r="J832" t="s">
        <v>858</v>
      </c>
      <c r="K832" t="s">
        <v>858</v>
      </c>
      <c r="L832" t="s">
        <v>858</v>
      </c>
      <c r="M832">
        <v>1.83</v>
      </c>
      <c r="N832" t="s">
        <v>858</v>
      </c>
      <c r="O832">
        <v>4.12</v>
      </c>
      <c r="P832">
        <v>2.82</v>
      </c>
      <c r="Q832">
        <v>6.84</v>
      </c>
      <c r="R832" t="s">
        <v>858</v>
      </c>
      <c r="S832" t="s">
        <v>858</v>
      </c>
      <c r="T832">
        <v>4.75</v>
      </c>
      <c r="U832" t="s">
        <v>858</v>
      </c>
      <c r="V832">
        <v>2.2599999999999998</v>
      </c>
      <c r="W832">
        <v>5.45</v>
      </c>
      <c r="X832" s="3">
        <f>COUNT(D832:W832)</f>
        <v>10</v>
      </c>
      <c r="Y832" s="2">
        <f>SUM(D832:W832)/X832</f>
        <v>4.4590000000000005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3.23</v>
      </c>
      <c r="E835">
        <v>5.03</v>
      </c>
      <c r="F835">
        <v>4.9000000000000004</v>
      </c>
      <c r="G835">
        <v>7.44</v>
      </c>
      <c r="H835" t="s">
        <v>858</v>
      </c>
      <c r="I835">
        <v>7.11</v>
      </c>
      <c r="J835">
        <v>4.87</v>
      </c>
      <c r="K835">
        <v>4.04</v>
      </c>
      <c r="L835">
        <v>2.41</v>
      </c>
      <c r="M835">
        <v>2.36</v>
      </c>
      <c r="N835">
        <v>6.17</v>
      </c>
      <c r="O835">
        <v>6.96</v>
      </c>
      <c r="P835">
        <v>4.8</v>
      </c>
      <c r="Q835">
        <v>4.7300000000000004</v>
      </c>
      <c r="R835">
        <v>3.2</v>
      </c>
      <c r="S835">
        <v>2.93</v>
      </c>
      <c r="T835">
        <v>3.84</v>
      </c>
      <c r="U835">
        <v>2.65</v>
      </c>
      <c r="V835">
        <v>1.94</v>
      </c>
      <c r="W835">
        <v>7.48</v>
      </c>
      <c r="X835" s="3">
        <f>COUNT(D835:W835)</f>
        <v>19</v>
      </c>
      <c r="Y835" s="2">
        <f>SUM(D835:W835)/X835</f>
        <v>4.5310526315789481</v>
      </c>
    </row>
    <row r="836" spans="1:25">
      <c r="A836">
        <v>85702.502714000002</v>
      </c>
      <c r="B836">
        <v>45618.271349000002</v>
      </c>
      <c r="C836" t="s">
        <v>833</v>
      </c>
      <c r="D836">
        <v>2.37</v>
      </c>
      <c r="E836">
        <v>3.98</v>
      </c>
      <c r="F836">
        <v>2.79</v>
      </c>
      <c r="G836">
        <v>7.49</v>
      </c>
      <c r="H836" t="s">
        <v>858</v>
      </c>
      <c r="I836">
        <v>4.79</v>
      </c>
      <c r="J836">
        <v>2.93</v>
      </c>
      <c r="K836">
        <v>2.2999999999999998</v>
      </c>
      <c r="L836">
        <v>2.06</v>
      </c>
      <c r="M836">
        <v>2.34</v>
      </c>
      <c r="N836">
        <v>5.69</v>
      </c>
      <c r="O836">
        <v>4.51</v>
      </c>
      <c r="P836">
        <v>2.67</v>
      </c>
      <c r="Q836">
        <v>4.9400000000000004</v>
      </c>
      <c r="R836">
        <v>4.88</v>
      </c>
      <c r="S836">
        <v>4.3899999999999997</v>
      </c>
      <c r="T836">
        <v>5.46</v>
      </c>
      <c r="U836">
        <v>2.68</v>
      </c>
      <c r="V836">
        <v>2.35</v>
      </c>
      <c r="W836">
        <v>8.02</v>
      </c>
      <c r="X836" s="3">
        <f>COUNT(D836:W836)</f>
        <v>19</v>
      </c>
      <c r="Y836" s="2">
        <f>SUM(D836:W836)/X836</f>
        <v>4.0336842105263155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220.75000000000011</v>
      </c>
      <c r="E844" s="5">
        <f t="shared" si="0"/>
        <v>832.81000000000029</v>
      </c>
      <c r="F844" s="5">
        <f t="shared" si="0"/>
        <v>221.82999999999996</v>
      </c>
      <c r="G844" s="5">
        <f t="shared" si="0"/>
        <v>811.62</v>
      </c>
      <c r="H844" s="5">
        <f t="shared" si="0"/>
        <v>176.36999999999998</v>
      </c>
      <c r="I844" s="5">
        <f t="shared" si="0"/>
        <v>432.41000000000025</v>
      </c>
      <c r="J844" s="5">
        <f t="shared" si="0"/>
        <v>289.89999999999998</v>
      </c>
      <c r="K844" s="5">
        <f t="shared" si="0"/>
        <v>255.01</v>
      </c>
      <c r="L844" s="5">
        <f t="shared" si="0"/>
        <v>471.05999999999989</v>
      </c>
      <c r="M844" s="5">
        <f t="shared" si="0"/>
        <v>380.16000000000008</v>
      </c>
      <c r="N844" s="5">
        <f t="shared" si="0"/>
        <v>545.49999999999989</v>
      </c>
      <c r="O844" s="5">
        <f t="shared" si="0"/>
        <v>1116.9299999999998</v>
      </c>
      <c r="P844" s="5">
        <f t="shared" si="0"/>
        <v>762.93000000000018</v>
      </c>
      <c r="Q844" s="5">
        <f t="shared" si="0"/>
        <v>2235.0000000000014</v>
      </c>
      <c r="R844" s="5">
        <f t="shared" si="0"/>
        <v>2382.4200000000005</v>
      </c>
      <c r="S844" s="5">
        <f t="shared" si="0"/>
        <v>243.06999999999996</v>
      </c>
      <c r="T844" s="5">
        <f t="shared" si="0"/>
        <v>480.29000000000008</v>
      </c>
      <c r="U844" s="5">
        <f t="shared" si="0"/>
        <v>457.30999999999977</v>
      </c>
      <c r="V844" s="5">
        <f t="shared" si="0"/>
        <v>326.25000000000006</v>
      </c>
      <c r="W844" s="5">
        <f t="shared" si="0"/>
        <v>452.91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2.8301282051282066</v>
      </c>
      <c r="E846" s="5">
        <f t="shared" si="2"/>
        <v>4.813930635838152</v>
      </c>
      <c r="F846" s="5">
        <f t="shared" si="2"/>
        <v>3.9612499999999993</v>
      </c>
      <c r="G846" s="5">
        <f t="shared" si="2"/>
        <v>5.04111801242236</v>
      </c>
      <c r="H846" s="5">
        <f t="shared" si="2"/>
        <v>4.6413157894736834</v>
      </c>
      <c r="I846" s="5">
        <f t="shared" si="2"/>
        <v>4.3677777777777802</v>
      </c>
      <c r="J846" s="5">
        <f t="shared" si="2"/>
        <v>3.6696202531645565</v>
      </c>
      <c r="K846" s="5">
        <f t="shared" si="2"/>
        <v>3.8637878787878788</v>
      </c>
      <c r="L846" s="5">
        <f t="shared" si="2"/>
        <v>4.2437837837837824</v>
      </c>
      <c r="M846" s="5">
        <f t="shared" si="2"/>
        <v>3.1160655737704923</v>
      </c>
      <c r="N846" s="5">
        <f t="shared" si="2"/>
        <v>4.1961538461538455</v>
      </c>
      <c r="O846" s="5">
        <f t="shared" si="2"/>
        <v>5.21929906542056</v>
      </c>
      <c r="P846" s="5">
        <f t="shared" si="2"/>
        <v>4.1919230769230778</v>
      </c>
      <c r="Q846" s="5">
        <f t="shared" si="2"/>
        <v>7.1405750798722085</v>
      </c>
      <c r="R846" s="5">
        <f t="shared" si="2"/>
        <v>7.0694955489614255</v>
      </c>
      <c r="S846" s="5">
        <f t="shared" si="2"/>
        <v>3.6279104477611934</v>
      </c>
      <c r="T846" s="5">
        <f t="shared" si="2"/>
        <v>5.1644086021505382</v>
      </c>
      <c r="U846" s="5">
        <f t="shared" si="2"/>
        <v>3.8755084745762693</v>
      </c>
      <c r="V846" s="5">
        <f t="shared" si="2"/>
        <v>3.3984375000000004</v>
      </c>
      <c r="W846" s="5">
        <f t="shared" si="2"/>
        <v>4.7674736842105263</v>
      </c>
      <c r="X846" s="6"/>
    </row>
    <row r="847" spans="1:25" s="2" customFormat="1">
      <c r="C847" s="2" t="s">
        <v>846</v>
      </c>
      <c r="D847" s="2">
        <f t="shared" ref="D847:W847" si="3">AVERAGE(D3:D843)</f>
        <v>2.8301282051282066</v>
      </c>
      <c r="E847" s="2">
        <f t="shared" si="3"/>
        <v>4.8131395348837227</v>
      </c>
      <c r="F847" s="2">
        <f t="shared" si="3"/>
        <v>3.9612499999999993</v>
      </c>
      <c r="G847" s="2">
        <f t="shared" si="3"/>
        <v>5.04111801242236</v>
      </c>
      <c r="H847" s="2">
        <f t="shared" si="3"/>
        <v>4.6413157894736834</v>
      </c>
      <c r="I847" s="2">
        <f t="shared" si="3"/>
        <v>4.3677777777777802</v>
      </c>
      <c r="J847" s="2">
        <f t="shared" si="3"/>
        <v>3.6696202531645565</v>
      </c>
      <c r="K847" s="2">
        <f t="shared" si="3"/>
        <v>3.8637878787878788</v>
      </c>
      <c r="L847" s="2">
        <f t="shared" si="3"/>
        <v>4.2437837837837824</v>
      </c>
      <c r="M847" s="2">
        <f t="shared" si="3"/>
        <v>3.1160655737704923</v>
      </c>
      <c r="N847" s="2">
        <f t="shared" si="3"/>
        <v>4.1961538461538455</v>
      </c>
      <c r="O847" s="2">
        <f t="shared" si="3"/>
        <v>5.21929906542056</v>
      </c>
      <c r="P847" s="2">
        <f t="shared" si="3"/>
        <v>4.1919230769230778</v>
      </c>
      <c r="Q847" s="2">
        <f t="shared" si="3"/>
        <v>7.1405750798722085</v>
      </c>
      <c r="R847" s="2">
        <f t="shared" si="3"/>
        <v>7.0694955489614255</v>
      </c>
      <c r="S847" s="2">
        <f t="shared" si="3"/>
        <v>3.6279104477611934</v>
      </c>
      <c r="T847" s="2">
        <f t="shared" si="3"/>
        <v>5.1644086021505382</v>
      </c>
      <c r="U847" s="2">
        <f t="shared" si="3"/>
        <v>3.8755084745762693</v>
      </c>
      <c r="V847" s="2">
        <f t="shared" si="3"/>
        <v>3.3984375000000004</v>
      </c>
      <c r="W847" s="2">
        <f t="shared" si="3"/>
        <v>4.7674736842105263</v>
      </c>
      <c r="X847" s="6"/>
    </row>
    <row r="848" spans="1:25" s="2" customFormat="1">
      <c r="C848" s="2" t="s">
        <v>844</v>
      </c>
      <c r="D848" s="2">
        <f t="shared" ref="D848:W848" si="4">STDEV(D2:D843)</f>
        <v>1.2247782662718145</v>
      </c>
      <c r="E848" s="2">
        <f t="shared" si="4"/>
        <v>1.5075672054278559</v>
      </c>
      <c r="F848" s="2">
        <f t="shared" si="4"/>
        <v>1.705450153851684</v>
      </c>
      <c r="G848" s="2">
        <f t="shared" si="4"/>
        <v>2.1384278669705061</v>
      </c>
      <c r="H848" s="2">
        <f t="shared" si="4"/>
        <v>1.2706928755872857</v>
      </c>
      <c r="I848" s="2">
        <f t="shared" si="4"/>
        <v>1.8576408978097474</v>
      </c>
      <c r="J848" s="2">
        <f t="shared" si="4"/>
        <v>1.7190974398764256</v>
      </c>
      <c r="K848" s="2">
        <f t="shared" si="4"/>
        <v>1.6421437819101583</v>
      </c>
      <c r="L848" s="2">
        <f t="shared" si="4"/>
        <v>1.0923644530467411</v>
      </c>
      <c r="M848" s="2">
        <f t="shared" si="4"/>
        <v>1.1675669109444262</v>
      </c>
      <c r="N848" s="2">
        <f t="shared" si="4"/>
        <v>1.7758231564895874</v>
      </c>
      <c r="O848" s="2">
        <f t="shared" si="4"/>
        <v>1.802795943889457</v>
      </c>
      <c r="P848" s="2">
        <f t="shared" si="4"/>
        <v>1.3351351182953</v>
      </c>
      <c r="Q848" s="2">
        <f t="shared" si="4"/>
        <v>1.2746531661060192</v>
      </c>
      <c r="R848" s="2">
        <f t="shared" si="4"/>
        <v>1.37338239724318</v>
      </c>
      <c r="S848" s="2">
        <f t="shared" si="4"/>
        <v>1.3552060531167751</v>
      </c>
      <c r="T848" s="2">
        <f t="shared" si="4"/>
        <v>1.5123861526434959</v>
      </c>
      <c r="U848" s="2">
        <f t="shared" si="4"/>
        <v>1.1160075340995239</v>
      </c>
      <c r="V848" s="2">
        <f t="shared" si="4"/>
        <v>1.0988676737777301</v>
      </c>
      <c r="W848" s="2">
        <f t="shared" si="4"/>
        <v>2.39668874785345</v>
      </c>
      <c r="X848" s="6"/>
    </row>
    <row r="849" spans="1:24" s="2" customFormat="1">
      <c r="C849" s="2" t="s">
        <v>847</v>
      </c>
      <c r="D849" s="2">
        <f t="shared" ref="D849:W849" si="5">MEDIAN(D2:D843)</f>
        <v>2.6950000000000003</v>
      </c>
      <c r="E849" s="2">
        <f t="shared" si="5"/>
        <v>4.99</v>
      </c>
      <c r="F849" s="2">
        <f t="shared" si="5"/>
        <v>3.4450000000000003</v>
      </c>
      <c r="G849" s="2">
        <f t="shared" si="5"/>
        <v>4.99</v>
      </c>
      <c r="H849" s="2">
        <f t="shared" si="5"/>
        <v>4.79</v>
      </c>
      <c r="I849" s="2">
        <f t="shared" si="5"/>
        <v>4.47</v>
      </c>
      <c r="J849" s="2">
        <f t="shared" si="5"/>
        <v>3.53</v>
      </c>
      <c r="K849" s="2">
        <f t="shared" si="5"/>
        <v>3.99</v>
      </c>
      <c r="L849" s="2">
        <f t="shared" si="5"/>
        <v>4.4400000000000004</v>
      </c>
      <c r="M849" s="2">
        <f t="shared" si="5"/>
        <v>2.7850000000000001</v>
      </c>
      <c r="N849" s="2">
        <f t="shared" si="5"/>
        <v>3.8849999999999998</v>
      </c>
      <c r="O849" s="2">
        <f t="shared" si="5"/>
        <v>5.45</v>
      </c>
      <c r="P849" s="2">
        <f t="shared" si="5"/>
        <v>4.165</v>
      </c>
      <c r="Q849" s="2">
        <f t="shared" si="5"/>
        <v>7.35</v>
      </c>
      <c r="R849" s="2">
        <f t="shared" si="5"/>
        <v>7.34</v>
      </c>
      <c r="S849" s="2">
        <f t="shared" si="5"/>
        <v>3.62</v>
      </c>
      <c r="T849" s="2">
        <f t="shared" si="5"/>
        <v>5.25</v>
      </c>
      <c r="U849" s="2">
        <f t="shared" si="5"/>
        <v>3.5750000000000002</v>
      </c>
      <c r="V849" s="2">
        <f t="shared" si="5"/>
        <v>3.1349999999999998</v>
      </c>
      <c r="W849" s="2">
        <f t="shared" si="5"/>
        <v>5.58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>COUNTIF(O$2:O$843,"&gt;=0")</f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77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76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97</v>
      </c>
      <c r="J855">
        <f t="shared" si="8"/>
        <v>78</v>
      </c>
      <c r="K855">
        <f t="shared" si="8"/>
        <v>65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93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70</v>
      </c>
      <c r="E856">
        <f t="shared" si="9"/>
        <v>172</v>
      </c>
      <c r="F856">
        <f t="shared" si="9"/>
        <v>56</v>
      </c>
      <c r="G856">
        <f t="shared" si="9"/>
        <v>157</v>
      </c>
      <c r="H856">
        <f t="shared" si="9"/>
        <v>38</v>
      </c>
      <c r="I856">
        <f t="shared" si="9"/>
        <v>90</v>
      </c>
      <c r="J856">
        <f t="shared" si="9"/>
        <v>70</v>
      </c>
      <c r="K856">
        <f t="shared" si="9"/>
        <v>59</v>
      </c>
      <c r="L856">
        <f t="shared" si="9"/>
        <v>111</v>
      </c>
      <c r="M856">
        <f t="shared" si="9"/>
        <v>120</v>
      </c>
      <c r="N856">
        <f t="shared" si="9"/>
        <v>125</v>
      </c>
      <c r="O856">
        <f t="shared" si="9"/>
        <v>207</v>
      </c>
      <c r="P856">
        <f t="shared" si="9"/>
        <v>179</v>
      </c>
      <c r="Q856">
        <f t="shared" si="9"/>
        <v>313</v>
      </c>
      <c r="R856">
        <f t="shared" si="9"/>
        <v>336</v>
      </c>
      <c r="S856">
        <f t="shared" si="9"/>
        <v>64</v>
      </c>
      <c r="T856">
        <f t="shared" si="9"/>
        <v>90</v>
      </c>
      <c r="U856">
        <f t="shared" si="9"/>
        <v>118</v>
      </c>
      <c r="V856">
        <f t="shared" si="9"/>
        <v>96</v>
      </c>
      <c r="W856">
        <f t="shared" si="9"/>
        <v>83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59</v>
      </c>
      <c r="E857">
        <f t="shared" si="10"/>
        <v>168</v>
      </c>
      <c r="F857">
        <f t="shared" si="10"/>
        <v>52</v>
      </c>
      <c r="G857">
        <f t="shared" si="10"/>
        <v>151</v>
      </c>
      <c r="H857">
        <f t="shared" si="10"/>
        <v>38</v>
      </c>
      <c r="I857">
        <f t="shared" si="10"/>
        <v>85</v>
      </c>
      <c r="J857">
        <f t="shared" si="10"/>
        <v>62</v>
      </c>
      <c r="K857">
        <f t="shared" si="10"/>
        <v>57</v>
      </c>
      <c r="L857">
        <f t="shared" si="10"/>
        <v>110</v>
      </c>
      <c r="M857">
        <f t="shared" si="10"/>
        <v>110</v>
      </c>
      <c r="N857">
        <f t="shared" si="10"/>
        <v>119</v>
      </c>
      <c r="O857">
        <f t="shared" si="10"/>
        <v>196</v>
      </c>
      <c r="P857">
        <f t="shared" si="10"/>
        <v>172</v>
      </c>
      <c r="Q857">
        <f t="shared" si="10"/>
        <v>312</v>
      </c>
      <c r="R857">
        <f t="shared" si="10"/>
        <v>336</v>
      </c>
      <c r="S857">
        <f t="shared" si="10"/>
        <v>61</v>
      </c>
      <c r="T857">
        <f t="shared" si="10"/>
        <v>90</v>
      </c>
      <c r="U857">
        <f t="shared" si="10"/>
        <v>118</v>
      </c>
      <c r="V857">
        <f t="shared" si="10"/>
        <v>93</v>
      </c>
      <c r="W857">
        <f t="shared" si="10"/>
        <v>76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43</v>
      </c>
      <c r="E858">
        <f t="shared" si="11"/>
        <v>159</v>
      </c>
      <c r="F858">
        <f t="shared" si="11"/>
        <v>44</v>
      </c>
      <c r="G858">
        <f t="shared" si="11"/>
        <v>138</v>
      </c>
      <c r="H858">
        <f t="shared" si="11"/>
        <v>38</v>
      </c>
      <c r="I858">
        <f t="shared" si="11"/>
        <v>79</v>
      </c>
      <c r="J858">
        <f t="shared" si="11"/>
        <v>57</v>
      </c>
      <c r="K858">
        <f t="shared" si="11"/>
        <v>50</v>
      </c>
      <c r="L858">
        <f t="shared" si="11"/>
        <v>104</v>
      </c>
      <c r="M858">
        <f t="shared" si="11"/>
        <v>76</v>
      </c>
      <c r="N858">
        <f t="shared" si="11"/>
        <v>104</v>
      </c>
      <c r="O858">
        <f t="shared" si="11"/>
        <v>191</v>
      </c>
      <c r="P858">
        <f t="shared" si="11"/>
        <v>163</v>
      </c>
      <c r="Q858">
        <f t="shared" si="11"/>
        <v>312</v>
      </c>
      <c r="R858">
        <f t="shared" si="11"/>
        <v>336</v>
      </c>
      <c r="S858">
        <f t="shared" si="11"/>
        <v>52</v>
      </c>
      <c r="T858">
        <f t="shared" si="11"/>
        <v>87</v>
      </c>
      <c r="U858">
        <f t="shared" si="11"/>
        <v>113</v>
      </c>
      <c r="V858">
        <f t="shared" si="11"/>
        <v>73</v>
      </c>
      <c r="W858">
        <f t="shared" si="11"/>
        <v>64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31</v>
      </c>
      <c r="E859">
        <f t="shared" si="12"/>
        <v>149</v>
      </c>
      <c r="F859">
        <f t="shared" si="12"/>
        <v>37</v>
      </c>
      <c r="G859">
        <f t="shared" si="12"/>
        <v>122</v>
      </c>
      <c r="H859">
        <f t="shared" si="12"/>
        <v>33</v>
      </c>
      <c r="I859">
        <f t="shared" si="12"/>
        <v>74</v>
      </c>
      <c r="J859">
        <f t="shared" si="12"/>
        <v>48</v>
      </c>
      <c r="K859">
        <f t="shared" si="12"/>
        <v>43</v>
      </c>
      <c r="L859">
        <f t="shared" si="12"/>
        <v>93</v>
      </c>
      <c r="M859">
        <f t="shared" si="12"/>
        <v>52</v>
      </c>
      <c r="N859">
        <f t="shared" si="12"/>
        <v>90</v>
      </c>
      <c r="O859">
        <f t="shared" si="12"/>
        <v>184</v>
      </c>
      <c r="P859">
        <f t="shared" si="12"/>
        <v>145</v>
      </c>
      <c r="Q859">
        <f t="shared" si="12"/>
        <v>312</v>
      </c>
      <c r="R859">
        <f t="shared" si="12"/>
        <v>335</v>
      </c>
      <c r="S859">
        <f t="shared" si="12"/>
        <v>42</v>
      </c>
      <c r="T859">
        <f t="shared" si="12"/>
        <v>85</v>
      </c>
      <c r="U859">
        <f t="shared" si="12"/>
        <v>89</v>
      </c>
      <c r="V859">
        <f t="shared" si="12"/>
        <v>54</v>
      </c>
      <c r="W859">
        <f t="shared" si="12"/>
        <v>61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19</v>
      </c>
      <c r="E860">
        <f t="shared" si="13"/>
        <v>137</v>
      </c>
      <c r="F860">
        <f t="shared" si="13"/>
        <v>26</v>
      </c>
      <c r="G860">
        <f t="shared" si="13"/>
        <v>113</v>
      </c>
      <c r="H860">
        <f t="shared" si="13"/>
        <v>30</v>
      </c>
      <c r="I860">
        <f t="shared" si="13"/>
        <v>65</v>
      </c>
      <c r="J860">
        <f t="shared" si="13"/>
        <v>42</v>
      </c>
      <c r="K860">
        <f t="shared" si="13"/>
        <v>38</v>
      </c>
      <c r="L860">
        <f t="shared" si="13"/>
        <v>79</v>
      </c>
      <c r="M860">
        <f t="shared" si="13"/>
        <v>35</v>
      </c>
      <c r="N860">
        <f t="shared" si="13"/>
        <v>77</v>
      </c>
      <c r="O860">
        <f t="shared" si="13"/>
        <v>175</v>
      </c>
      <c r="P860">
        <f t="shared" si="13"/>
        <v>125</v>
      </c>
      <c r="Q860">
        <f t="shared" si="13"/>
        <v>311</v>
      </c>
      <c r="R860">
        <f t="shared" si="13"/>
        <v>330</v>
      </c>
      <c r="S860">
        <f t="shared" si="13"/>
        <v>34</v>
      </c>
      <c r="T860">
        <f t="shared" si="13"/>
        <v>83</v>
      </c>
      <c r="U860">
        <f t="shared" si="13"/>
        <v>64</v>
      </c>
      <c r="V860">
        <f t="shared" si="13"/>
        <v>36</v>
      </c>
      <c r="W860">
        <f t="shared" si="13"/>
        <v>60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10</v>
      </c>
      <c r="E861">
        <f t="shared" si="14"/>
        <v>125</v>
      </c>
      <c r="F861">
        <f t="shared" si="14"/>
        <v>23</v>
      </c>
      <c r="G861">
        <f t="shared" si="14"/>
        <v>101</v>
      </c>
      <c r="H861">
        <f t="shared" si="14"/>
        <v>24</v>
      </c>
      <c r="I861">
        <f t="shared" si="14"/>
        <v>59</v>
      </c>
      <c r="J861">
        <f t="shared" si="14"/>
        <v>34</v>
      </c>
      <c r="K861">
        <f t="shared" si="14"/>
        <v>33</v>
      </c>
      <c r="L861">
        <f t="shared" si="14"/>
        <v>66</v>
      </c>
      <c r="M861">
        <f t="shared" si="14"/>
        <v>25</v>
      </c>
      <c r="N861">
        <f t="shared" si="14"/>
        <v>62</v>
      </c>
      <c r="O861">
        <f t="shared" si="14"/>
        <v>163</v>
      </c>
      <c r="P861">
        <f t="shared" si="14"/>
        <v>96</v>
      </c>
      <c r="Q861">
        <f t="shared" si="14"/>
        <v>309</v>
      </c>
      <c r="R861">
        <f t="shared" si="14"/>
        <v>323</v>
      </c>
      <c r="S861">
        <f t="shared" si="14"/>
        <v>25</v>
      </c>
      <c r="T861">
        <f t="shared" si="14"/>
        <v>73</v>
      </c>
      <c r="U861">
        <f t="shared" si="14"/>
        <v>47</v>
      </c>
      <c r="V861">
        <f t="shared" si="14"/>
        <v>29</v>
      </c>
      <c r="W861">
        <f t="shared" si="14"/>
        <v>59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7</v>
      </c>
      <c r="E862">
        <f t="shared" si="15"/>
        <v>103</v>
      </c>
      <c r="F862">
        <f t="shared" si="15"/>
        <v>17</v>
      </c>
      <c r="G862">
        <f t="shared" si="15"/>
        <v>93</v>
      </c>
      <c r="H862">
        <f t="shared" si="15"/>
        <v>22</v>
      </c>
      <c r="I862">
        <f t="shared" si="15"/>
        <v>49</v>
      </c>
      <c r="J862">
        <f t="shared" si="15"/>
        <v>24</v>
      </c>
      <c r="K862">
        <f t="shared" si="15"/>
        <v>24</v>
      </c>
      <c r="L862">
        <f t="shared" si="15"/>
        <v>51</v>
      </c>
      <c r="M862">
        <f t="shared" si="15"/>
        <v>19</v>
      </c>
      <c r="N862">
        <f t="shared" si="15"/>
        <v>56</v>
      </c>
      <c r="O862">
        <f t="shared" si="15"/>
        <v>147</v>
      </c>
      <c r="P862">
        <f t="shared" si="15"/>
        <v>76</v>
      </c>
      <c r="Q862">
        <f t="shared" si="15"/>
        <v>302</v>
      </c>
      <c r="R862">
        <f t="shared" si="15"/>
        <v>314</v>
      </c>
      <c r="S862">
        <f t="shared" si="15"/>
        <v>15</v>
      </c>
      <c r="T862">
        <f t="shared" si="15"/>
        <v>66</v>
      </c>
      <c r="U862">
        <f t="shared" si="15"/>
        <v>34</v>
      </c>
      <c r="V862">
        <f t="shared" si="15"/>
        <v>15</v>
      </c>
      <c r="W862">
        <f t="shared" si="15"/>
        <v>58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5</v>
      </c>
      <c r="E863">
        <f t="shared" si="16"/>
        <v>86</v>
      </c>
      <c r="F863">
        <f t="shared" si="16"/>
        <v>13</v>
      </c>
      <c r="G863">
        <f t="shared" si="16"/>
        <v>80</v>
      </c>
      <c r="H863">
        <f t="shared" si="16"/>
        <v>17</v>
      </c>
      <c r="I863">
        <f t="shared" si="16"/>
        <v>40</v>
      </c>
      <c r="J863">
        <f t="shared" si="16"/>
        <v>20</v>
      </c>
      <c r="K863">
        <f t="shared" si="16"/>
        <v>16</v>
      </c>
      <c r="L863">
        <f t="shared" si="16"/>
        <v>30</v>
      </c>
      <c r="M863">
        <f t="shared" si="16"/>
        <v>12</v>
      </c>
      <c r="N863">
        <f t="shared" si="16"/>
        <v>46</v>
      </c>
      <c r="O863">
        <f t="shared" si="16"/>
        <v>127</v>
      </c>
      <c r="P863">
        <f t="shared" si="16"/>
        <v>56</v>
      </c>
      <c r="Q863">
        <f t="shared" si="16"/>
        <v>288</v>
      </c>
      <c r="R863">
        <f t="shared" si="16"/>
        <v>308</v>
      </c>
      <c r="S863">
        <f t="shared" si="16"/>
        <v>11</v>
      </c>
      <c r="T863">
        <f t="shared" si="16"/>
        <v>50</v>
      </c>
      <c r="U863">
        <f t="shared" si="16"/>
        <v>24</v>
      </c>
      <c r="V863">
        <f t="shared" si="16"/>
        <v>8</v>
      </c>
      <c r="W863">
        <f t="shared" si="16"/>
        <v>54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5</v>
      </c>
      <c r="E864">
        <f t="shared" si="17"/>
        <v>57</v>
      </c>
      <c r="F864">
        <f t="shared" si="17"/>
        <v>11</v>
      </c>
      <c r="G864">
        <f t="shared" si="17"/>
        <v>77</v>
      </c>
      <c r="H864">
        <f t="shared" si="17"/>
        <v>14</v>
      </c>
      <c r="I864">
        <f t="shared" si="17"/>
        <v>29</v>
      </c>
      <c r="J864">
        <f t="shared" si="17"/>
        <v>10</v>
      </c>
      <c r="K864">
        <f t="shared" si="17"/>
        <v>13</v>
      </c>
      <c r="L864">
        <f t="shared" si="17"/>
        <v>12</v>
      </c>
      <c r="M864">
        <f t="shared" si="17"/>
        <v>4</v>
      </c>
      <c r="N864">
        <f t="shared" si="17"/>
        <v>35</v>
      </c>
      <c r="O864">
        <f t="shared" si="17"/>
        <v>105</v>
      </c>
      <c r="P864">
        <f t="shared" si="17"/>
        <v>33</v>
      </c>
      <c r="Q864">
        <f t="shared" si="17"/>
        <v>273</v>
      </c>
      <c r="R864">
        <f t="shared" si="17"/>
        <v>293</v>
      </c>
      <c r="S864">
        <f t="shared" si="17"/>
        <v>7</v>
      </c>
      <c r="T864">
        <f t="shared" si="17"/>
        <v>37</v>
      </c>
      <c r="U864">
        <f t="shared" si="17"/>
        <v>11</v>
      </c>
      <c r="V864">
        <f t="shared" si="17"/>
        <v>4</v>
      </c>
      <c r="W864">
        <f t="shared" si="17"/>
        <v>49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3</v>
      </c>
      <c r="E865">
        <f t="shared" si="18"/>
        <v>38</v>
      </c>
      <c r="F865">
        <f t="shared" si="18"/>
        <v>8</v>
      </c>
      <c r="G865">
        <f t="shared" si="18"/>
        <v>61</v>
      </c>
      <c r="H865">
        <f t="shared" si="18"/>
        <v>6</v>
      </c>
      <c r="I865">
        <f t="shared" si="18"/>
        <v>21</v>
      </c>
      <c r="J865">
        <f t="shared" si="18"/>
        <v>8</v>
      </c>
      <c r="K865">
        <f t="shared" si="18"/>
        <v>8</v>
      </c>
      <c r="L865">
        <f t="shared" si="18"/>
        <v>5</v>
      </c>
      <c r="M865">
        <f t="shared" si="18"/>
        <v>3</v>
      </c>
      <c r="N865">
        <f t="shared" si="18"/>
        <v>24</v>
      </c>
      <c r="O865">
        <f t="shared" si="18"/>
        <v>88</v>
      </c>
      <c r="P865">
        <f t="shared" si="18"/>
        <v>16</v>
      </c>
      <c r="Q865">
        <f t="shared" si="18"/>
        <v>253</v>
      </c>
      <c r="R865">
        <f t="shared" si="18"/>
        <v>276</v>
      </c>
      <c r="S865">
        <f t="shared" si="18"/>
        <v>3</v>
      </c>
      <c r="T865">
        <f t="shared" si="18"/>
        <v>28</v>
      </c>
      <c r="U865">
        <f t="shared" si="18"/>
        <v>5</v>
      </c>
      <c r="V865">
        <f t="shared" si="18"/>
        <v>3</v>
      </c>
      <c r="W865">
        <f t="shared" si="18"/>
        <v>43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0</v>
      </c>
      <c r="E866">
        <f t="shared" si="19"/>
        <v>24</v>
      </c>
      <c r="F866">
        <f t="shared" si="19"/>
        <v>6</v>
      </c>
      <c r="G866">
        <f t="shared" si="19"/>
        <v>47</v>
      </c>
      <c r="H866">
        <f t="shared" si="19"/>
        <v>2</v>
      </c>
      <c r="I866">
        <f t="shared" si="19"/>
        <v>13</v>
      </c>
      <c r="J866">
        <f t="shared" si="19"/>
        <v>7</v>
      </c>
      <c r="K866">
        <f t="shared" si="19"/>
        <v>3</v>
      </c>
      <c r="L866">
        <f t="shared" si="19"/>
        <v>1</v>
      </c>
      <c r="M866">
        <f t="shared" si="19"/>
        <v>2</v>
      </c>
      <c r="N866">
        <f t="shared" si="19"/>
        <v>13</v>
      </c>
      <c r="O866">
        <f t="shared" si="19"/>
        <v>58</v>
      </c>
      <c r="P866">
        <f t="shared" si="19"/>
        <v>5</v>
      </c>
      <c r="Q866">
        <f t="shared" si="19"/>
        <v>239</v>
      </c>
      <c r="R866">
        <f t="shared" si="19"/>
        <v>242</v>
      </c>
      <c r="S866">
        <f t="shared" si="19"/>
        <v>1</v>
      </c>
      <c r="T866">
        <f t="shared" si="19"/>
        <v>17</v>
      </c>
      <c r="U866">
        <f t="shared" si="19"/>
        <v>1</v>
      </c>
      <c r="V866">
        <f t="shared" si="19"/>
        <v>2</v>
      </c>
      <c r="W866">
        <f t="shared" si="19"/>
        <v>31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17</v>
      </c>
      <c r="F867">
        <f t="shared" si="20"/>
        <v>6</v>
      </c>
      <c r="G867">
        <f t="shared" si="20"/>
        <v>38</v>
      </c>
      <c r="H867">
        <f t="shared" si="20"/>
        <v>0</v>
      </c>
      <c r="I867">
        <f t="shared" si="20"/>
        <v>9</v>
      </c>
      <c r="J867">
        <f t="shared" si="20"/>
        <v>2</v>
      </c>
      <c r="K867">
        <f t="shared" si="20"/>
        <v>0</v>
      </c>
      <c r="L867">
        <f t="shared" si="20"/>
        <v>0</v>
      </c>
      <c r="M867">
        <f t="shared" si="20"/>
        <v>1</v>
      </c>
      <c r="N867">
        <f t="shared" si="20"/>
        <v>9</v>
      </c>
      <c r="O867">
        <f t="shared" si="20"/>
        <v>38</v>
      </c>
      <c r="P867">
        <f t="shared" si="20"/>
        <v>2</v>
      </c>
      <c r="Q867">
        <f t="shared" si="20"/>
        <v>197</v>
      </c>
      <c r="R867">
        <f t="shared" si="20"/>
        <v>204</v>
      </c>
      <c r="S867">
        <f t="shared" si="20"/>
        <v>1</v>
      </c>
      <c r="T867">
        <f t="shared" si="20"/>
        <v>10</v>
      </c>
      <c r="U867">
        <f t="shared" si="20"/>
        <v>0</v>
      </c>
      <c r="V867">
        <f t="shared" si="20"/>
        <v>0</v>
      </c>
      <c r="W867">
        <f t="shared" si="20"/>
        <v>22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6</v>
      </c>
      <c r="F868">
        <f t="shared" si="21"/>
        <v>3</v>
      </c>
      <c r="G868">
        <f t="shared" si="21"/>
        <v>25</v>
      </c>
      <c r="H868">
        <f t="shared" si="21"/>
        <v>0</v>
      </c>
      <c r="I868">
        <f t="shared" si="21"/>
        <v>2</v>
      </c>
      <c r="J868">
        <f t="shared" si="21"/>
        <v>1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4</v>
      </c>
      <c r="O868">
        <f t="shared" si="21"/>
        <v>18</v>
      </c>
      <c r="P868">
        <f t="shared" si="21"/>
        <v>0</v>
      </c>
      <c r="Q868">
        <f t="shared" si="21"/>
        <v>139</v>
      </c>
      <c r="R868">
        <f t="shared" si="21"/>
        <v>151</v>
      </c>
      <c r="S868">
        <f t="shared" si="21"/>
        <v>1</v>
      </c>
      <c r="T868">
        <f t="shared" si="21"/>
        <v>6</v>
      </c>
      <c r="U868">
        <f t="shared" si="21"/>
        <v>0</v>
      </c>
      <c r="V868">
        <f t="shared" si="21"/>
        <v>0</v>
      </c>
      <c r="W868">
        <f t="shared" si="21"/>
        <v>7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0</v>
      </c>
      <c r="F869">
        <f t="shared" si="22"/>
        <v>1</v>
      </c>
      <c r="G869">
        <f t="shared" si="22"/>
        <v>17</v>
      </c>
      <c r="H869">
        <f t="shared" si="22"/>
        <v>0</v>
      </c>
      <c r="I869">
        <f t="shared" si="22"/>
        <v>0</v>
      </c>
      <c r="J869">
        <f t="shared" si="22"/>
        <v>1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2</v>
      </c>
      <c r="O869">
        <f t="shared" si="22"/>
        <v>4</v>
      </c>
      <c r="P869">
        <f t="shared" si="22"/>
        <v>0</v>
      </c>
      <c r="Q869">
        <f t="shared" si="22"/>
        <v>91</v>
      </c>
      <c r="R869">
        <f t="shared" si="22"/>
        <v>94</v>
      </c>
      <c r="S869">
        <f t="shared" si="22"/>
        <v>1</v>
      </c>
      <c r="T869">
        <f t="shared" si="22"/>
        <v>2</v>
      </c>
      <c r="U869">
        <f t="shared" si="22"/>
        <v>0</v>
      </c>
      <c r="V869">
        <f t="shared" si="22"/>
        <v>0</v>
      </c>
      <c r="W869">
        <f t="shared" si="22"/>
        <v>1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5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1</v>
      </c>
      <c r="O870">
        <f t="shared" si="23"/>
        <v>0</v>
      </c>
      <c r="P870">
        <f t="shared" si="23"/>
        <v>0</v>
      </c>
      <c r="Q870">
        <f t="shared" si="23"/>
        <v>36</v>
      </c>
      <c r="R870">
        <f t="shared" si="23"/>
        <v>36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6</v>
      </c>
      <c r="R871">
        <f t="shared" si="24"/>
        <v>7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1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75" si="26">D853-D854</f>
        <v>1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ref="D876:W876" si="27">D854-D855</f>
        <v>1</v>
      </c>
      <c r="E876" s="15">
        <f t="shared" si="27"/>
        <v>0</v>
      </c>
      <c r="F876" s="15">
        <f t="shared" si="27"/>
        <v>0</v>
      </c>
      <c r="G876" s="15">
        <f t="shared" si="27"/>
        <v>0</v>
      </c>
      <c r="H876" s="15">
        <f t="shared" si="27"/>
        <v>0</v>
      </c>
      <c r="I876" s="15">
        <f t="shared" si="27"/>
        <v>2</v>
      </c>
      <c r="J876" s="15">
        <f t="shared" si="27"/>
        <v>1</v>
      </c>
      <c r="K876" s="15">
        <f t="shared" si="27"/>
        <v>1</v>
      </c>
      <c r="L876" s="15">
        <f t="shared" si="27"/>
        <v>0</v>
      </c>
      <c r="M876" s="15">
        <f t="shared" si="27"/>
        <v>0</v>
      </c>
      <c r="N876" s="15">
        <f t="shared" si="27"/>
        <v>0</v>
      </c>
      <c r="O876" s="15">
        <f t="shared" si="27"/>
        <v>0</v>
      </c>
      <c r="P876" s="15">
        <f t="shared" si="27"/>
        <v>0</v>
      </c>
      <c r="Q876" s="15">
        <f t="shared" si="27"/>
        <v>0</v>
      </c>
      <c r="R876" s="15">
        <f t="shared" si="27"/>
        <v>0</v>
      </c>
      <c r="S876" s="15">
        <f t="shared" si="27"/>
        <v>0</v>
      </c>
      <c r="T876" s="15">
        <f t="shared" si="27"/>
        <v>0</v>
      </c>
      <c r="U876" s="15">
        <f t="shared" si="27"/>
        <v>0</v>
      </c>
      <c r="V876" s="15">
        <f t="shared" si="27"/>
        <v>0</v>
      </c>
      <c r="W876" s="15">
        <f t="shared" si="27"/>
        <v>2</v>
      </c>
    </row>
    <row r="877" spans="1:23">
      <c r="D877" s="15">
        <f t="shared" ref="D877:W877" si="28">D855-D856</f>
        <v>6</v>
      </c>
      <c r="E877" s="15">
        <f t="shared" si="28"/>
        <v>1</v>
      </c>
      <c r="F877" s="15">
        <f t="shared" si="28"/>
        <v>0</v>
      </c>
      <c r="G877" s="15">
        <f t="shared" si="28"/>
        <v>4</v>
      </c>
      <c r="H877" s="15">
        <f t="shared" si="28"/>
        <v>0</v>
      </c>
      <c r="I877" s="15">
        <f t="shared" si="28"/>
        <v>7</v>
      </c>
      <c r="J877" s="15">
        <f t="shared" si="28"/>
        <v>8</v>
      </c>
      <c r="K877" s="15">
        <f t="shared" si="28"/>
        <v>6</v>
      </c>
      <c r="L877" s="15">
        <f t="shared" si="28"/>
        <v>0</v>
      </c>
      <c r="M877" s="15">
        <f t="shared" si="28"/>
        <v>2</v>
      </c>
      <c r="N877" s="15">
        <f t="shared" si="28"/>
        <v>5</v>
      </c>
      <c r="O877" s="15">
        <f t="shared" si="28"/>
        <v>7</v>
      </c>
      <c r="P877" s="15">
        <f t="shared" si="28"/>
        <v>3</v>
      </c>
      <c r="Q877" s="15">
        <f t="shared" si="28"/>
        <v>0</v>
      </c>
      <c r="R877" s="15">
        <f t="shared" si="28"/>
        <v>1</v>
      </c>
      <c r="S877" s="15">
        <f t="shared" si="28"/>
        <v>3</v>
      </c>
      <c r="T877" s="15">
        <f t="shared" si="28"/>
        <v>3</v>
      </c>
      <c r="U877" s="15">
        <f t="shared" si="28"/>
        <v>0</v>
      </c>
      <c r="V877" s="15">
        <f t="shared" si="28"/>
        <v>0</v>
      </c>
      <c r="W877" s="15">
        <f t="shared" si="28"/>
        <v>10</v>
      </c>
    </row>
    <row r="878" spans="1:23">
      <c r="D878" s="15">
        <f t="shared" ref="D878:W878" si="29">D856-D857</f>
        <v>11</v>
      </c>
      <c r="E878" s="15">
        <f t="shared" si="29"/>
        <v>4</v>
      </c>
      <c r="F878" s="15">
        <f t="shared" si="29"/>
        <v>4</v>
      </c>
      <c r="G878" s="15">
        <f t="shared" si="29"/>
        <v>6</v>
      </c>
      <c r="H878" s="15">
        <f t="shared" si="29"/>
        <v>0</v>
      </c>
      <c r="I878" s="15">
        <f t="shared" si="29"/>
        <v>5</v>
      </c>
      <c r="J878" s="15">
        <f t="shared" si="29"/>
        <v>8</v>
      </c>
      <c r="K878" s="15">
        <f t="shared" si="29"/>
        <v>2</v>
      </c>
      <c r="L878" s="15">
        <f t="shared" si="29"/>
        <v>1</v>
      </c>
      <c r="M878" s="15">
        <f t="shared" si="29"/>
        <v>10</v>
      </c>
      <c r="N878" s="15">
        <f t="shared" si="29"/>
        <v>6</v>
      </c>
      <c r="O878" s="15">
        <f t="shared" si="29"/>
        <v>11</v>
      </c>
      <c r="P878" s="15">
        <f t="shared" si="29"/>
        <v>7</v>
      </c>
      <c r="Q878" s="15">
        <f t="shared" si="29"/>
        <v>1</v>
      </c>
      <c r="R878" s="15">
        <f t="shared" si="29"/>
        <v>0</v>
      </c>
      <c r="S878" s="15">
        <f t="shared" si="29"/>
        <v>3</v>
      </c>
      <c r="T878" s="15">
        <f t="shared" si="29"/>
        <v>0</v>
      </c>
      <c r="U878" s="15">
        <f t="shared" si="29"/>
        <v>0</v>
      </c>
      <c r="V878" s="15">
        <f t="shared" si="29"/>
        <v>3</v>
      </c>
      <c r="W878" s="15">
        <f t="shared" si="29"/>
        <v>7</v>
      </c>
    </row>
    <row r="879" spans="1:23">
      <c r="D879" s="15">
        <f t="shared" ref="D879:W879" si="30">D857-D858</f>
        <v>16</v>
      </c>
      <c r="E879" s="15">
        <f t="shared" si="30"/>
        <v>9</v>
      </c>
      <c r="F879" s="15">
        <f t="shared" si="30"/>
        <v>8</v>
      </c>
      <c r="G879" s="15">
        <f t="shared" si="30"/>
        <v>13</v>
      </c>
      <c r="H879" s="15">
        <f t="shared" si="30"/>
        <v>0</v>
      </c>
      <c r="I879" s="15">
        <f t="shared" si="30"/>
        <v>6</v>
      </c>
      <c r="J879" s="15">
        <f t="shared" si="30"/>
        <v>5</v>
      </c>
      <c r="K879" s="15">
        <f t="shared" si="30"/>
        <v>7</v>
      </c>
      <c r="L879" s="15">
        <f t="shared" si="30"/>
        <v>6</v>
      </c>
      <c r="M879" s="15">
        <f t="shared" si="30"/>
        <v>34</v>
      </c>
      <c r="N879" s="15">
        <f t="shared" si="30"/>
        <v>15</v>
      </c>
      <c r="O879" s="15">
        <f t="shared" si="30"/>
        <v>5</v>
      </c>
      <c r="P879" s="15">
        <f t="shared" si="30"/>
        <v>9</v>
      </c>
      <c r="Q879" s="15">
        <f t="shared" si="30"/>
        <v>0</v>
      </c>
      <c r="R879" s="15">
        <f t="shared" si="30"/>
        <v>0</v>
      </c>
      <c r="S879" s="15">
        <f t="shared" si="30"/>
        <v>9</v>
      </c>
      <c r="T879" s="15">
        <f t="shared" si="30"/>
        <v>3</v>
      </c>
      <c r="U879" s="15">
        <f t="shared" si="30"/>
        <v>5</v>
      </c>
      <c r="V879" s="15">
        <f t="shared" si="30"/>
        <v>20</v>
      </c>
      <c r="W879" s="15">
        <f t="shared" si="30"/>
        <v>12</v>
      </c>
    </row>
    <row r="880" spans="1:23">
      <c r="D880" s="15">
        <f t="shared" ref="D880:W880" si="31">D858-D859</f>
        <v>12</v>
      </c>
      <c r="E880" s="15">
        <f t="shared" si="31"/>
        <v>10</v>
      </c>
      <c r="F880" s="15">
        <f t="shared" si="31"/>
        <v>7</v>
      </c>
      <c r="G880" s="15">
        <f t="shared" si="31"/>
        <v>16</v>
      </c>
      <c r="H880" s="15">
        <f t="shared" si="31"/>
        <v>5</v>
      </c>
      <c r="I880" s="15">
        <f t="shared" si="31"/>
        <v>5</v>
      </c>
      <c r="J880" s="15">
        <f t="shared" si="31"/>
        <v>9</v>
      </c>
      <c r="K880" s="15">
        <f t="shared" si="31"/>
        <v>7</v>
      </c>
      <c r="L880" s="15">
        <f t="shared" si="31"/>
        <v>11</v>
      </c>
      <c r="M880" s="15">
        <f t="shared" si="31"/>
        <v>24</v>
      </c>
      <c r="N880" s="15">
        <f t="shared" si="31"/>
        <v>14</v>
      </c>
      <c r="O880" s="15">
        <f t="shared" si="31"/>
        <v>7</v>
      </c>
      <c r="P880" s="15">
        <f t="shared" si="31"/>
        <v>18</v>
      </c>
      <c r="Q880" s="15">
        <f t="shared" si="31"/>
        <v>0</v>
      </c>
      <c r="R880" s="15">
        <f t="shared" si="31"/>
        <v>1</v>
      </c>
      <c r="S880" s="15">
        <f t="shared" si="31"/>
        <v>10</v>
      </c>
      <c r="T880" s="15">
        <f t="shared" si="31"/>
        <v>2</v>
      </c>
      <c r="U880" s="15">
        <f t="shared" si="31"/>
        <v>24</v>
      </c>
      <c r="V880" s="15">
        <f t="shared" si="31"/>
        <v>19</v>
      </c>
      <c r="W880" s="15">
        <f t="shared" si="31"/>
        <v>3</v>
      </c>
    </row>
    <row r="881" spans="3:24">
      <c r="D881" s="15">
        <f t="shared" ref="D881:W881" si="32">D859-D860</f>
        <v>12</v>
      </c>
      <c r="E881" s="15">
        <f t="shared" si="32"/>
        <v>12</v>
      </c>
      <c r="F881" s="15">
        <f t="shared" si="32"/>
        <v>11</v>
      </c>
      <c r="G881" s="15">
        <f t="shared" si="32"/>
        <v>9</v>
      </c>
      <c r="H881" s="15">
        <f t="shared" si="32"/>
        <v>3</v>
      </c>
      <c r="I881" s="15">
        <f t="shared" si="32"/>
        <v>9</v>
      </c>
      <c r="J881" s="15">
        <f t="shared" si="32"/>
        <v>6</v>
      </c>
      <c r="K881" s="15">
        <f t="shared" si="32"/>
        <v>5</v>
      </c>
      <c r="L881" s="15">
        <f t="shared" si="32"/>
        <v>14</v>
      </c>
      <c r="M881" s="15">
        <f t="shared" si="32"/>
        <v>17</v>
      </c>
      <c r="N881" s="15">
        <f t="shared" si="32"/>
        <v>13</v>
      </c>
      <c r="O881" s="15">
        <f t="shared" si="32"/>
        <v>9</v>
      </c>
      <c r="P881" s="15">
        <f t="shared" si="32"/>
        <v>20</v>
      </c>
      <c r="Q881" s="15">
        <f t="shared" si="32"/>
        <v>1</v>
      </c>
      <c r="R881" s="15">
        <f t="shared" si="32"/>
        <v>5</v>
      </c>
      <c r="S881" s="15">
        <f t="shared" si="32"/>
        <v>8</v>
      </c>
      <c r="T881" s="15">
        <f t="shared" si="32"/>
        <v>2</v>
      </c>
      <c r="U881" s="15">
        <f t="shared" si="32"/>
        <v>25</v>
      </c>
      <c r="V881" s="15">
        <f t="shared" si="32"/>
        <v>18</v>
      </c>
      <c r="W881" s="15">
        <f t="shared" si="32"/>
        <v>1</v>
      </c>
    </row>
    <row r="882" spans="3:24">
      <c r="D882" s="15">
        <f t="shared" ref="D882:W882" si="33">D860-D861</f>
        <v>9</v>
      </c>
      <c r="E882" s="15">
        <f t="shared" si="33"/>
        <v>12</v>
      </c>
      <c r="F882" s="15">
        <f t="shared" si="33"/>
        <v>3</v>
      </c>
      <c r="G882" s="15">
        <f t="shared" si="33"/>
        <v>12</v>
      </c>
      <c r="H882" s="15">
        <f t="shared" si="33"/>
        <v>6</v>
      </c>
      <c r="I882" s="15">
        <f t="shared" si="33"/>
        <v>6</v>
      </c>
      <c r="J882" s="15">
        <f t="shared" si="33"/>
        <v>8</v>
      </c>
      <c r="K882" s="15">
        <f t="shared" si="33"/>
        <v>5</v>
      </c>
      <c r="L882" s="15">
        <f t="shared" si="33"/>
        <v>13</v>
      </c>
      <c r="M882" s="15">
        <f t="shared" si="33"/>
        <v>10</v>
      </c>
      <c r="N882" s="15">
        <f t="shared" si="33"/>
        <v>15</v>
      </c>
      <c r="O882" s="15">
        <f t="shared" si="33"/>
        <v>12</v>
      </c>
      <c r="P882" s="15">
        <f t="shared" si="33"/>
        <v>29</v>
      </c>
      <c r="Q882" s="15">
        <f t="shared" si="33"/>
        <v>2</v>
      </c>
      <c r="R882" s="15">
        <f t="shared" si="33"/>
        <v>7</v>
      </c>
      <c r="S882" s="15">
        <f t="shared" si="33"/>
        <v>9</v>
      </c>
      <c r="T882" s="15">
        <f t="shared" si="33"/>
        <v>10</v>
      </c>
      <c r="U882" s="15">
        <f t="shared" si="33"/>
        <v>17</v>
      </c>
      <c r="V882" s="15">
        <f t="shared" si="33"/>
        <v>7</v>
      </c>
      <c r="W882" s="15">
        <f t="shared" si="33"/>
        <v>1</v>
      </c>
    </row>
    <row r="883" spans="3:24">
      <c r="D883" s="15">
        <f t="shared" ref="D883:W883" si="34">D861-D862</f>
        <v>3</v>
      </c>
      <c r="E883" s="15">
        <f t="shared" si="34"/>
        <v>22</v>
      </c>
      <c r="F883" s="15">
        <f t="shared" si="34"/>
        <v>6</v>
      </c>
      <c r="G883" s="15">
        <f t="shared" si="34"/>
        <v>8</v>
      </c>
      <c r="H883" s="15">
        <f t="shared" si="34"/>
        <v>2</v>
      </c>
      <c r="I883" s="15">
        <f t="shared" si="34"/>
        <v>10</v>
      </c>
      <c r="J883" s="15">
        <f t="shared" si="34"/>
        <v>10</v>
      </c>
      <c r="K883" s="15">
        <f t="shared" si="34"/>
        <v>9</v>
      </c>
      <c r="L883" s="15">
        <f t="shared" si="34"/>
        <v>15</v>
      </c>
      <c r="M883" s="15">
        <f t="shared" si="34"/>
        <v>6</v>
      </c>
      <c r="N883" s="15">
        <f t="shared" si="34"/>
        <v>6</v>
      </c>
      <c r="O883" s="15">
        <f t="shared" si="34"/>
        <v>16</v>
      </c>
      <c r="P883" s="15">
        <f t="shared" si="34"/>
        <v>20</v>
      </c>
      <c r="Q883" s="15">
        <f t="shared" si="34"/>
        <v>7</v>
      </c>
      <c r="R883" s="15">
        <f t="shared" si="34"/>
        <v>9</v>
      </c>
      <c r="S883" s="15">
        <f t="shared" si="34"/>
        <v>10</v>
      </c>
      <c r="T883" s="15">
        <f t="shared" si="34"/>
        <v>7</v>
      </c>
      <c r="U883" s="15">
        <f t="shared" si="34"/>
        <v>13</v>
      </c>
      <c r="V883" s="15">
        <f t="shared" si="34"/>
        <v>14</v>
      </c>
      <c r="W883" s="15">
        <f t="shared" si="34"/>
        <v>1</v>
      </c>
    </row>
    <row r="884" spans="3:24">
      <c r="D884" s="15">
        <f t="shared" ref="D884:W884" si="35">D862-D863</f>
        <v>2</v>
      </c>
      <c r="E884" s="15">
        <f t="shared" si="35"/>
        <v>17</v>
      </c>
      <c r="F884" s="15">
        <f t="shared" si="35"/>
        <v>4</v>
      </c>
      <c r="G884" s="15">
        <f t="shared" si="35"/>
        <v>13</v>
      </c>
      <c r="H884" s="15">
        <f t="shared" si="35"/>
        <v>5</v>
      </c>
      <c r="I884" s="15">
        <f t="shared" si="35"/>
        <v>9</v>
      </c>
      <c r="J884" s="15">
        <f t="shared" si="35"/>
        <v>4</v>
      </c>
      <c r="K884" s="15">
        <f t="shared" si="35"/>
        <v>8</v>
      </c>
      <c r="L884" s="15">
        <f t="shared" si="35"/>
        <v>21</v>
      </c>
      <c r="M884" s="15">
        <f t="shared" si="35"/>
        <v>7</v>
      </c>
      <c r="N884" s="15">
        <f t="shared" si="35"/>
        <v>10</v>
      </c>
      <c r="O884" s="15">
        <f t="shared" si="35"/>
        <v>20</v>
      </c>
      <c r="P884" s="15">
        <f t="shared" si="35"/>
        <v>20</v>
      </c>
      <c r="Q884" s="15">
        <f t="shared" si="35"/>
        <v>14</v>
      </c>
      <c r="R884" s="15">
        <f t="shared" si="35"/>
        <v>6</v>
      </c>
      <c r="S884" s="15">
        <f t="shared" si="35"/>
        <v>4</v>
      </c>
      <c r="T884" s="15">
        <f t="shared" si="35"/>
        <v>16</v>
      </c>
      <c r="U884" s="15">
        <f t="shared" si="35"/>
        <v>10</v>
      </c>
      <c r="V884" s="15">
        <f t="shared" si="35"/>
        <v>7</v>
      </c>
      <c r="W884" s="15">
        <f t="shared" si="35"/>
        <v>4</v>
      </c>
    </row>
    <row r="885" spans="3:24">
      <c r="D885" s="15">
        <f t="shared" ref="D885:W885" si="36">D863-D864</f>
        <v>0</v>
      </c>
      <c r="E885" s="15">
        <f t="shared" si="36"/>
        <v>29</v>
      </c>
      <c r="F885" s="15">
        <f t="shared" si="36"/>
        <v>2</v>
      </c>
      <c r="G885" s="15">
        <f t="shared" si="36"/>
        <v>3</v>
      </c>
      <c r="H885" s="15">
        <f t="shared" si="36"/>
        <v>3</v>
      </c>
      <c r="I885" s="15">
        <f t="shared" si="36"/>
        <v>11</v>
      </c>
      <c r="J885" s="15">
        <f t="shared" si="36"/>
        <v>10</v>
      </c>
      <c r="K885" s="15">
        <f t="shared" si="36"/>
        <v>3</v>
      </c>
      <c r="L885" s="15">
        <f t="shared" si="36"/>
        <v>18</v>
      </c>
      <c r="M885" s="15">
        <f t="shared" si="36"/>
        <v>8</v>
      </c>
      <c r="N885" s="15">
        <f t="shared" si="36"/>
        <v>11</v>
      </c>
      <c r="O885" s="15">
        <f t="shared" si="36"/>
        <v>22</v>
      </c>
      <c r="P885" s="15">
        <f t="shared" si="36"/>
        <v>23</v>
      </c>
      <c r="Q885" s="15">
        <f t="shared" si="36"/>
        <v>15</v>
      </c>
      <c r="R885" s="15">
        <f t="shared" si="36"/>
        <v>15</v>
      </c>
      <c r="S885" s="15">
        <f t="shared" si="36"/>
        <v>4</v>
      </c>
      <c r="T885" s="15">
        <f t="shared" si="36"/>
        <v>13</v>
      </c>
      <c r="U885" s="15">
        <f t="shared" si="36"/>
        <v>13</v>
      </c>
      <c r="V885" s="15">
        <f t="shared" si="36"/>
        <v>4</v>
      </c>
      <c r="W885" s="15">
        <f t="shared" si="36"/>
        <v>5</v>
      </c>
    </row>
    <row r="886" spans="3:24">
      <c r="D886" s="15">
        <f t="shared" ref="D886:W886" si="37">D864-D865</f>
        <v>2</v>
      </c>
      <c r="E886" s="15">
        <f t="shared" si="37"/>
        <v>19</v>
      </c>
      <c r="F886" s="15">
        <f t="shared" si="37"/>
        <v>3</v>
      </c>
      <c r="G886" s="15">
        <f t="shared" si="37"/>
        <v>16</v>
      </c>
      <c r="H886" s="15">
        <f t="shared" si="37"/>
        <v>8</v>
      </c>
      <c r="I886" s="15">
        <f t="shared" si="37"/>
        <v>8</v>
      </c>
      <c r="J886" s="15">
        <f t="shared" si="37"/>
        <v>2</v>
      </c>
      <c r="K886" s="15">
        <f t="shared" si="37"/>
        <v>5</v>
      </c>
      <c r="L886" s="15">
        <f t="shared" si="37"/>
        <v>7</v>
      </c>
      <c r="M886" s="15">
        <f t="shared" si="37"/>
        <v>1</v>
      </c>
      <c r="N886" s="15">
        <f t="shared" si="37"/>
        <v>11</v>
      </c>
      <c r="O886" s="15">
        <f t="shared" si="37"/>
        <v>17</v>
      </c>
      <c r="P886" s="15">
        <f t="shared" si="37"/>
        <v>17</v>
      </c>
      <c r="Q886" s="15">
        <f t="shared" si="37"/>
        <v>20</v>
      </c>
      <c r="R886" s="15">
        <f t="shared" si="37"/>
        <v>17</v>
      </c>
      <c r="S886" s="15">
        <f t="shared" si="37"/>
        <v>4</v>
      </c>
      <c r="T886" s="15">
        <f t="shared" si="37"/>
        <v>9</v>
      </c>
      <c r="U886" s="15">
        <f t="shared" si="37"/>
        <v>6</v>
      </c>
      <c r="V886" s="15">
        <f t="shared" si="37"/>
        <v>1</v>
      </c>
      <c r="W886" s="15">
        <f t="shared" si="37"/>
        <v>6</v>
      </c>
    </row>
    <row r="887" spans="3:24">
      <c r="D887" s="15">
        <f t="shared" ref="D887:W887" si="38">D865-D866</f>
        <v>3</v>
      </c>
      <c r="E887" s="15">
        <f t="shared" si="38"/>
        <v>14</v>
      </c>
      <c r="F887" s="15">
        <f t="shared" si="38"/>
        <v>2</v>
      </c>
      <c r="G887" s="15">
        <f t="shared" si="38"/>
        <v>14</v>
      </c>
      <c r="H887" s="15">
        <f t="shared" si="38"/>
        <v>4</v>
      </c>
      <c r="I887" s="15">
        <f t="shared" si="38"/>
        <v>8</v>
      </c>
      <c r="J887" s="15">
        <f t="shared" si="38"/>
        <v>1</v>
      </c>
      <c r="K887" s="15">
        <f t="shared" si="38"/>
        <v>5</v>
      </c>
      <c r="L887" s="15">
        <f t="shared" si="38"/>
        <v>4</v>
      </c>
      <c r="M887" s="15">
        <f t="shared" si="38"/>
        <v>1</v>
      </c>
      <c r="N887" s="15">
        <f t="shared" si="38"/>
        <v>11</v>
      </c>
      <c r="O887" s="15">
        <f t="shared" si="38"/>
        <v>30</v>
      </c>
      <c r="P887" s="15">
        <f t="shared" si="38"/>
        <v>11</v>
      </c>
      <c r="Q887" s="15">
        <f t="shared" si="38"/>
        <v>14</v>
      </c>
      <c r="R887" s="15">
        <f t="shared" si="38"/>
        <v>34</v>
      </c>
      <c r="S887" s="15">
        <f t="shared" si="38"/>
        <v>2</v>
      </c>
      <c r="T887" s="15">
        <f t="shared" si="38"/>
        <v>11</v>
      </c>
      <c r="U887" s="15">
        <f t="shared" si="38"/>
        <v>4</v>
      </c>
      <c r="V887" s="15">
        <f t="shared" si="38"/>
        <v>1</v>
      </c>
      <c r="W887" s="15">
        <f t="shared" si="38"/>
        <v>12</v>
      </c>
    </row>
    <row r="888" spans="3:24">
      <c r="D888" s="15">
        <f t="shared" ref="D888:W888" si="39">D866-D867</f>
        <v>0</v>
      </c>
      <c r="E888" s="15">
        <f t="shared" si="39"/>
        <v>7</v>
      </c>
      <c r="F888" s="15">
        <f t="shared" si="39"/>
        <v>0</v>
      </c>
      <c r="G888" s="15">
        <f t="shared" si="39"/>
        <v>9</v>
      </c>
      <c r="H888" s="15">
        <f t="shared" si="39"/>
        <v>2</v>
      </c>
      <c r="I888" s="15">
        <f t="shared" si="39"/>
        <v>4</v>
      </c>
      <c r="J888" s="15">
        <f t="shared" si="39"/>
        <v>5</v>
      </c>
      <c r="K888" s="15">
        <f t="shared" si="39"/>
        <v>3</v>
      </c>
      <c r="L888" s="15">
        <f t="shared" si="39"/>
        <v>1</v>
      </c>
      <c r="M888" s="15">
        <f t="shared" si="39"/>
        <v>1</v>
      </c>
      <c r="N888" s="15">
        <f t="shared" si="39"/>
        <v>4</v>
      </c>
      <c r="O888" s="15">
        <f t="shared" si="39"/>
        <v>20</v>
      </c>
      <c r="P888" s="15">
        <f t="shared" si="39"/>
        <v>3</v>
      </c>
      <c r="Q888" s="15">
        <f t="shared" si="39"/>
        <v>42</v>
      </c>
      <c r="R888" s="15">
        <f t="shared" si="39"/>
        <v>38</v>
      </c>
      <c r="S888" s="15">
        <f t="shared" si="39"/>
        <v>0</v>
      </c>
      <c r="T888" s="15">
        <f t="shared" si="39"/>
        <v>7</v>
      </c>
      <c r="U888" s="15">
        <f t="shared" si="39"/>
        <v>1</v>
      </c>
      <c r="V888" s="15">
        <f t="shared" si="39"/>
        <v>2</v>
      </c>
      <c r="W888" s="15">
        <f t="shared" si="39"/>
        <v>9</v>
      </c>
    </row>
    <row r="889" spans="3:24">
      <c r="D889" s="15">
        <f t="shared" ref="D889:W889" si="40">D867-D868</f>
        <v>0</v>
      </c>
      <c r="E889" s="15">
        <f t="shared" si="40"/>
        <v>11</v>
      </c>
      <c r="F889" s="15">
        <f t="shared" si="40"/>
        <v>3</v>
      </c>
      <c r="G889" s="15">
        <f t="shared" si="40"/>
        <v>13</v>
      </c>
      <c r="H889" s="15">
        <f t="shared" si="40"/>
        <v>0</v>
      </c>
      <c r="I889" s="15">
        <f t="shared" si="40"/>
        <v>7</v>
      </c>
      <c r="J889" s="15">
        <f t="shared" si="40"/>
        <v>1</v>
      </c>
      <c r="K889" s="15">
        <f t="shared" si="40"/>
        <v>0</v>
      </c>
      <c r="L889" s="15">
        <f t="shared" si="40"/>
        <v>0</v>
      </c>
      <c r="M889" s="15">
        <f t="shared" si="40"/>
        <v>1</v>
      </c>
      <c r="N889" s="15">
        <f t="shared" si="40"/>
        <v>5</v>
      </c>
      <c r="O889" s="15">
        <f t="shared" si="40"/>
        <v>20</v>
      </c>
      <c r="P889" s="15">
        <f t="shared" si="40"/>
        <v>2</v>
      </c>
      <c r="Q889" s="15">
        <f t="shared" si="40"/>
        <v>58</v>
      </c>
      <c r="R889" s="15">
        <f t="shared" si="40"/>
        <v>53</v>
      </c>
      <c r="S889" s="15">
        <f t="shared" si="40"/>
        <v>0</v>
      </c>
      <c r="T889" s="15">
        <f t="shared" si="40"/>
        <v>4</v>
      </c>
      <c r="U889" s="15">
        <f t="shared" si="40"/>
        <v>0</v>
      </c>
      <c r="V889" s="15">
        <f t="shared" si="40"/>
        <v>0</v>
      </c>
      <c r="W889" s="15">
        <f t="shared" si="40"/>
        <v>15</v>
      </c>
    </row>
    <row r="890" spans="3:24">
      <c r="D890" s="15">
        <f t="shared" ref="D890:W890" si="41">D868-D869</f>
        <v>0</v>
      </c>
      <c r="E890" s="15">
        <f t="shared" si="41"/>
        <v>6</v>
      </c>
      <c r="F890" s="15">
        <f t="shared" si="41"/>
        <v>2</v>
      </c>
      <c r="G890" s="15">
        <f t="shared" si="41"/>
        <v>8</v>
      </c>
      <c r="H890" s="15">
        <f t="shared" si="41"/>
        <v>0</v>
      </c>
      <c r="I890" s="15">
        <f t="shared" si="41"/>
        <v>2</v>
      </c>
      <c r="J890" s="15">
        <f t="shared" si="41"/>
        <v>0</v>
      </c>
      <c r="K890" s="15">
        <f t="shared" si="41"/>
        <v>0</v>
      </c>
      <c r="L890" s="15">
        <f t="shared" si="41"/>
        <v>0</v>
      </c>
      <c r="M890" s="15">
        <f t="shared" si="41"/>
        <v>0</v>
      </c>
      <c r="N890" s="15">
        <f t="shared" si="41"/>
        <v>2</v>
      </c>
      <c r="O890" s="15">
        <f t="shared" si="41"/>
        <v>14</v>
      </c>
      <c r="P890" s="15">
        <f t="shared" si="41"/>
        <v>0</v>
      </c>
      <c r="Q890" s="15">
        <f t="shared" si="41"/>
        <v>48</v>
      </c>
      <c r="R890" s="15">
        <f t="shared" si="41"/>
        <v>57</v>
      </c>
      <c r="S890" s="15">
        <f t="shared" si="41"/>
        <v>0</v>
      </c>
      <c r="T890" s="15">
        <f t="shared" si="41"/>
        <v>4</v>
      </c>
      <c r="U890" s="15">
        <f t="shared" si="41"/>
        <v>0</v>
      </c>
      <c r="V890" s="15">
        <f t="shared" si="41"/>
        <v>0</v>
      </c>
      <c r="W890" s="15">
        <f t="shared" si="41"/>
        <v>6</v>
      </c>
    </row>
    <row r="891" spans="3:24">
      <c r="D891" s="15">
        <f t="shared" ref="D891:W891" si="42">D869-D870</f>
        <v>0</v>
      </c>
      <c r="E891" s="15">
        <f t="shared" si="42"/>
        <v>0</v>
      </c>
      <c r="F891" s="15">
        <f t="shared" si="42"/>
        <v>1</v>
      </c>
      <c r="G891" s="15">
        <f t="shared" si="42"/>
        <v>12</v>
      </c>
      <c r="H891" s="15">
        <f t="shared" si="42"/>
        <v>0</v>
      </c>
      <c r="I891" s="15">
        <f t="shared" si="42"/>
        <v>0</v>
      </c>
      <c r="J891" s="15">
        <f t="shared" si="42"/>
        <v>1</v>
      </c>
      <c r="K891" s="15">
        <f t="shared" si="42"/>
        <v>0</v>
      </c>
      <c r="L891" s="15">
        <f t="shared" si="42"/>
        <v>0</v>
      </c>
      <c r="M891" s="15">
        <f t="shared" si="42"/>
        <v>0</v>
      </c>
      <c r="N891" s="15">
        <f t="shared" si="42"/>
        <v>1</v>
      </c>
      <c r="O891" s="15">
        <f t="shared" si="42"/>
        <v>4</v>
      </c>
      <c r="P891" s="15">
        <f t="shared" si="42"/>
        <v>0</v>
      </c>
      <c r="Q891" s="15">
        <f t="shared" si="42"/>
        <v>55</v>
      </c>
      <c r="R891" s="15">
        <f t="shared" si="42"/>
        <v>58</v>
      </c>
      <c r="S891" s="15">
        <f t="shared" si="42"/>
        <v>1</v>
      </c>
      <c r="T891" s="15">
        <f t="shared" si="42"/>
        <v>2</v>
      </c>
      <c r="U891" s="15">
        <f t="shared" si="42"/>
        <v>0</v>
      </c>
      <c r="V891" s="15">
        <f t="shared" si="42"/>
        <v>0</v>
      </c>
      <c r="W891" s="15">
        <f t="shared" si="42"/>
        <v>1</v>
      </c>
    </row>
    <row r="892" spans="3:24">
      <c r="D892" s="15">
        <f t="shared" ref="D892:W892" si="43">D870-D871</f>
        <v>0</v>
      </c>
      <c r="E892" s="15">
        <f t="shared" si="43"/>
        <v>0</v>
      </c>
      <c r="F892" s="15">
        <f t="shared" si="43"/>
        <v>0</v>
      </c>
      <c r="G892" s="15">
        <f t="shared" si="43"/>
        <v>5</v>
      </c>
      <c r="H892" s="15">
        <f t="shared" si="43"/>
        <v>0</v>
      </c>
      <c r="I892" s="15">
        <f t="shared" si="43"/>
        <v>0</v>
      </c>
      <c r="J892" s="15">
        <f t="shared" si="43"/>
        <v>0</v>
      </c>
      <c r="K892" s="15">
        <f t="shared" si="43"/>
        <v>0</v>
      </c>
      <c r="L892" s="15">
        <f t="shared" si="43"/>
        <v>0</v>
      </c>
      <c r="M892" s="15">
        <f t="shared" si="43"/>
        <v>0</v>
      </c>
      <c r="N892" s="15">
        <f t="shared" si="43"/>
        <v>1</v>
      </c>
      <c r="O892" s="15">
        <f t="shared" si="43"/>
        <v>0</v>
      </c>
      <c r="P892" s="15">
        <f t="shared" si="43"/>
        <v>0</v>
      </c>
      <c r="Q892" s="15">
        <f t="shared" si="43"/>
        <v>30</v>
      </c>
      <c r="R892" s="15">
        <f t="shared" si="43"/>
        <v>29</v>
      </c>
      <c r="S892" s="15">
        <f t="shared" si="43"/>
        <v>0</v>
      </c>
      <c r="T892" s="15">
        <f t="shared" si="43"/>
        <v>0</v>
      </c>
      <c r="U892" s="15">
        <f t="shared" si="43"/>
        <v>0</v>
      </c>
      <c r="V892" s="15">
        <f t="shared" si="43"/>
        <v>0</v>
      </c>
      <c r="W892" s="15">
        <f t="shared" si="43"/>
        <v>0</v>
      </c>
    </row>
    <row r="893" spans="3:24">
      <c r="D893" s="15">
        <f t="shared" ref="D893:W893" si="44">D871-D872</f>
        <v>0</v>
      </c>
      <c r="E893" s="15">
        <f t="shared" si="44"/>
        <v>0</v>
      </c>
      <c r="F893" s="15">
        <f t="shared" si="44"/>
        <v>0</v>
      </c>
      <c r="G893" s="15">
        <f t="shared" si="44"/>
        <v>0</v>
      </c>
      <c r="H893" s="15">
        <f t="shared" si="44"/>
        <v>0</v>
      </c>
      <c r="I893" s="15">
        <f t="shared" si="44"/>
        <v>0</v>
      </c>
      <c r="J893" s="15">
        <f t="shared" si="44"/>
        <v>0</v>
      </c>
      <c r="K893" s="15">
        <f t="shared" si="44"/>
        <v>0</v>
      </c>
      <c r="L893" s="15">
        <f t="shared" si="44"/>
        <v>0</v>
      </c>
      <c r="M893" s="15">
        <f t="shared" si="44"/>
        <v>0</v>
      </c>
      <c r="N893" s="15">
        <f t="shared" si="44"/>
        <v>0</v>
      </c>
      <c r="O893" s="15">
        <f t="shared" si="44"/>
        <v>0</v>
      </c>
      <c r="P893" s="15">
        <f t="shared" si="44"/>
        <v>0</v>
      </c>
      <c r="Q893" s="15">
        <f t="shared" si="44"/>
        <v>5</v>
      </c>
      <c r="R893" s="15">
        <f t="shared" si="44"/>
        <v>7</v>
      </c>
      <c r="S893" s="15">
        <f t="shared" si="44"/>
        <v>0</v>
      </c>
      <c r="T893" s="15">
        <f t="shared" si="44"/>
        <v>0</v>
      </c>
      <c r="U893" s="15">
        <f t="shared" si="44"/>
        <v>0</v>
      </c>
      <c r="V893" s="15">
        <f t="shared" si="44"/>
        <v>0</v>
      </c>
      <c r="W893" s="15">
        <f t="shared" si="44"/>
        <v>0</v>
      </c>
    </row>
    <row r="894" spans="3:24">
      <c r="D894" s="15">
        <f t="shared" ref="D894:W894" si="45">D872-D873</f>
        <v>0</v>
      </c>
      <c r="E894" s="15">
        <f t="shared" si="45"/>
        <v>0</v>
      </c>
      <c r="F894" s="15">
        <f t="shared" si="45"/>
        <v>0</v>
      </c>
      <c r="G894" s="15">
        <f t="shared" si="45"/>
        <v>0</v>
      </c>
      <c r="H894" s="15">
        <f t="shared" si="45"/>
        <v>0</v>
      </c>
      <c r="I894" s="15">
        <f t="shared" si="45"/>
        <v>0</v>
      </c>
      <c r="J894" s="15">
        <f t="shared" si="45"/>
        <v>0</v>
      </c>
      <c r="K894" s="15">
        <f t="shared" si="45"/>
        <v>0</v>
      </c>
      <c r="L894" s="15">
        <f t="shared" si="45"/>
        <v>0</v>
      </c>
      <c r="M894" s="15">
        <f t="shared" si="45"/>
        <v>0</v>
      </c>
      <c r="N894" s="15">
        <f t="shared" si="45"/>
        <v>0</v>
      </c>
      <c r="O894" s="15">
        <f t="shared" si="45"/>
        <v>0</v>
      </c>
      <c r="P894" s="15">
        <f t="shared" si="45"/>
        <v>0</v>
      </c>
      <c r="Q894" s="15">
        <f t="shared" si="45"/>
        <v>1</v>
      </c>
      <c r="R894" s="15">
        <f t="shared" si="45"/>
        <v>0</v>
      </c>
      <c r="S894" s="15">
        <f t="shared" si="45"/>
        <v>0</v>
      </c>
      <c r="T894" s="15">
        <f t="shared" si="45"/>
        <v>0</v>
      </c>
      <c r="U894" s="15">
        <f t="shared" si="45"/>
        <v>0</v>
      </c>
      <c r="V894" s="15">
        <f t="shared" si="45"/>
        <v>0</v>
      </c>
      <c r="W894" s="15">
        <f t="shared" si="45"/>
        <v>0</v>
      </c>
    </row>
    <row r="896" spans="3:24" s="16" customFormat="1">
      <c r="C896" s="16" t="s">
        <v>851</v>
      </c>
      <c r="D896" s="16">
        <f t="shared" ref="D896:W896" si="46">MAX(D875:D894)</f>
        <v>16</v>
      </c>
      <c r="E896" s="16">
        <f t="shared" si="46"/>
        <v>29</v>
      </c>
      <c r="F896" s="16">
        <f t="shared" si="46"/>
        <v>11</v>
      </c>
      <c r="G896" s="16">
        <f t="shared" si="46"/>
        <v>16</v>
      </c>
      <c r="H896" s="16">
        <f t="shared" si="46"/>
        <v>8</v>
      </c>
      <c r="I896" s="16">
        <f t="shared" si="46"/>
        <v>11</v>
      </c>
      <c r="J896" s="16">
        <f t="shared" si="46"/>
        <v>10</v>
      </c>
      <c r="K896" s="16">
        <f t="shared" si="46"/>
        <v>9</v>
      </c>
      <c r="L896" s="16">
        <f t="shared" si="46"/>
        <v>21</v>
      </c>
      <c r="M896" s="16">
        <f t="shared" si="46"/>
        <v>34</v>
      </c>
      <c r="N896" s="16">
        <f t="shared" si="46"/>
        <v>15</v>
      </c>
      <c r="O896" s="16">
        <f t="shared" si="46"/>
        <v>30</v>
      </c>
      <c r="P896" s="16">
        <f t="shared" si="46"/>
        <v>29</v>
      </c>
      <c r="Q896" s="16">
        <f t="shared" si="46"/>
        <v>58</v>
      </c>
      <c r="R896" s="16">
        <f t="shared" si="46"/>
        <v>58</v>
      </c>
      <c r="S896" s="16">
        <f t="shared" si="46"/>
        <v>10</v>
      </c>
      <c r="T896" s="16">
        <f t="shared" si="46"/>
        <v>16</v>
      </c>
      <c r="U896" s="16">
        <f t="shared" si="46"/>
        <v>25</v>
      </c>
      <c r="V896" s="16">
        <f t="shared" si="46"/>
        <v>20</v>
      </c>
      <c r="W896" s="16">
        <f t="shared" si="46"/>
        <v>15</v>
      </c>
      <c r="X896" s="3"/>
    </row>
    <row r="898" spans="4:23">
      <c r="D898" t="str">
        <f t="shared" ref="D898:W898" si="47">IF(D875=D$896,D875+D874+D876,"")</f>
        <v/>
      </c>
      <c r="E898" t="str">
        <f t="shared" si="47"/>
        <v/>
      </c>
      <c r="F898" t="str">
        <f t="shared" si="47"/>
        <v/>
      </c>
      <c r="G898" t="str">
        <f t="shared" si="47"/>
        <v/>
      </c>
      <c r="H898" t="str">
        <f t="shared" si="47"/>
        <v/>
      </c>
      <c r="I898" t="str">
        <f t="shared" si="47"/>
        <v/>
      </c>
      <c r="J898" t="str">
        <f t="shared" si="47"/>
        <v/>
      </c>
      <c r="K898" t="str">
        <f t="shared" si="47"/>
        <v/>
      </c>
      <c r="L898" t="str">
        <f t="shared" si="47"/>
        <v/>
      </c>
      <c r="M898" t="str">
        <f t="shared" si="47"/>
        <v/>
      </c>
      <c r="N898" t="str">
        <f t="shared" si="47"/>
        <v/>
      </c>
      <c r="O898" t="str">
        <f t="shared" si="47"/>
        <v/>
      </c>
      <c r="P898" t="str">
        <f t="shared" si="47"/>
        <v/>
      </c>
      <c r="Q898" t="str">
        <f t="shared" si="47"/>
        <v/>
      </c>
      <c r="R898" t="str">
        <f t="shared" si="47"/>
        <v/>
      </c>
      <c r="S898" t="str">
        <f t="shared" si="47"/>
        <v/>
      </c>
      <c r="T898" t="str">
        <f t="shared" si="47"/>
        <v/>
      </c>
      <c r="U898" t="str">
        <f t="shared" si="47"/>
        <v/>
      </c>
      <c r="V898" t="str">
        <f t="shared" si="47"/>
        <v/>
      </c>
      <c r="W898" t="str">
        <f t="shared" si="47"/>
        <v/>
      </c>
    </row>
    <row r="899" spans="4:23">
      <c r="D899" t="str">
        <f t="shared" ref="D899:W899" si="48">IF(D876=D$896,D876+D875+D877,"")</f>
        <v/>
      </c>
      <c r="E899" t="str">
        <f t="shared" si="48"/>
        <v/>
      </c>
      <c r="F899" t="str">
        <f t="shared" si="48"/>
        <v/>
      </c>
      <c r="G899" t="str">
        <f t="shared" si="48"/>
        <v/>
      </c>
      <c r="H899" t="str">
        <f t="shared" si="48"/>
        <v/>
      </c>
      <c r="I899" t="str">
        <f t="shared" si="48"/>
        <v/>
      </c>
      <c r="J899" t="str">
        <f t="shared" si="48"/>
        <v/>
      </c>
      <c r="K899" t="str">
        <f t="shared" si="48"/>
        <v/>
      </c>
      <c r="L899" t="str">
        <f t="shared" si="48"/>
        <v/>
      </c>
      <c r="M899" t="str">
        <f t="shared" si="48"/>
        <v/>
      </c>
      <c r="N899" t="str">
        <f t="shared" si="48"/>
        <v/>
      </c>
      <c r="O899" t="str">
        <f t="shared" si="48"/>
        <v/>
      </c>
      <c r="P899" t="str">
        <f t="shared" si="48"/>
        <v/>
      </c>
      <c r="Q899" t="str">
        <f t="shared" si="48"/>
        <v/>
      </c>
      <c r="R899" t="str">
        <f t="shared" si="48"/>
        <v/>
      </c>
      <c r="S899" t="str">
        <f t="shared" si="48"/>
        <v/>
      </c>
      <c r="T899" t="str">
        <f t="shared" si="48"/>
        <v/>
      </c>
      <c r="U899" t="str">
        <f t="shared" si="48"/>
        <v/>
      </c>
      <c r="V899" t="str">
        <f t="shared" si="48"/>
        <v/>
      </c>
      <c r="W899" t="str">
        <f t="shared" si="48"/>
        <v/>
      </c>
    </row>
    <row r="900" spans="4:23">
      <c r="D900" t="str">
        <f t="shared" ref="D900:W900" si="49">IF(D877=D$896,D877+D876+D878,"")</f>
        <v/>
      </c>
      <c r="E900" t="str">
        <f t="shared" si="49"/>
        <v/>
      </c>
      <c r="F900" t="str">
        <f t="shared" si="49"/>
        <v/>
      </c>
      <c r="G900" t="str">
        <f t="shared" si="49"/>
        <v/>
      </c>
      <c r="H900" t="str">
        <f t="shared" si="49"/>
        <v/>
      </c>
      <c r="I900" t="str">
        <f t="shared" si="49"/>
        <v/>
      </c>
      <c r="J900" t="str">
        <f t="shared" si="49"/>
        <v/>
      </c>
      <c r="K900" t="str">
        <f t="shared" si="49"/>
        <v/>
      </c>
      <c r="L900" t="str">
        <f t="shared" si="49"/>
        <v/>
      </c>
      <c r="M900" t="str">
        <f t="shared" si="49"/>
        <v/>
      </c>
      <c r="N900" t="str">
        <f t="shared" si="49"/>
        <v/>
      </c>
      <c r="O900" t="str">
        <f t="shared" si="49"/>
        <v/>
      </c>
      <c r="P900" t="str">
        <f t="shared" si="49"/>
        <v/>
      </c>
      <c r="Q900" t="str">
        <f t="shared" si="49"/>
        <v/>
      </c>
      <c r="R900" t="str">
        <f t="shared" si="49"/>
        <v/>
      </c>
      <c r="S900" t="str">
        <f t="shared" si="49"/>
        <v/>
      </c>
      <c r="T900" t="str">
        <f t="shared" si="49"/>
        <v/>
      </c>
      <c r="U900" t="str">
        <f t="shared" si="49"/>
        <v/>
      </c>
      <c r="V900" t="str">
        <f t="shared" si="49"/>
        <v/>
      </c>
      <c r="W900" t="str">
        <f t="shared" si="49"/>
        <v/>
      </c>
    </row>
    <row r="901" spans="4:23">
      <c r="D901" t="str">
        <f t="shared" ref="D901:W901" si="50">IF(D878=D$896,D878+D877+D879,"")</f>
        <v/>
      </c>
      <c r="E901" t="str">
        <f t="shared" si="50"/>
        <v/>
      </c>
      <c r="F901" t="str">
        <f t="shared" si="50"/>
        <v/>
      </c>
      <c r="G901" t="str">
        <f t="shared" si="50"/>
        <v/>
      </c>
      <c r="H901" t="str">
        <f t="shared" si="50"/>
        <v/>
      </c>
      <c r="I901" t="str">
        <f t="shared" si="50"/>
        <v/>
      </c>
      <c r="J901" t="str">
        <f t="shared" si="50"/>
        <v/>
      </c>
      <c r="K901" t="str">
        <f t="shared" si="50"/>
        <v/>
      </c>
      <c r="L901" t="str">
        <f t="shared" si="50"/>
        <v/>
      </c>
      <c r="M901" t="str">
        <f t="shared" si="50"/>
        <v/>
      </c>
      <c r="N901" t="str">
        <f t="shared" si="50"/>
        <v/>
      </c>
      <c r="O901" t="str">
        <f t="shared" si="50"/>
        <v/>
      </c>
      <c r="P901" t="str">
        <f t="shared" si="50"/>
        <v/>
      </c>
      <c r="Q901" t="str">
        <f t="shared" si="50"/>
        <v/>
      </c>
      <c r="R901" t="str">
        <f t="shared" si="50"/>
        <v/>
      </c>
      <c r="S901" t="str">
        <f t="shared" si="50"/>
        <v/>
      </c>
      <c r="T901" t="str">
        <f t="shared" si="50"/>
        <v/>
      </c>
      <c r="U901" t="str">
        <f t="shared" si="50"/>
        <v/>
      </c>
      <c r="V901" t="str">
        <f t="shared" si="50"/>
        <v/>
      </c>
      <c r="W901" t="str">
        <f t="shared" si="50"/>
        <v/>
      </c>
    </row>
    <row r="902" spans="4:23">
      <c r="D902">
        <f t="shared" ref="D902:W902" si="51">IF(D879=D$896,D879+D878+D880,"")</f>
        <v>39</v>
      </c>
      <c r="E902" t="str">
        <f t="shared" si="51"/>
        <v/>
      </c>
      <c r="F902" t="str">
        <f t="shared" si="51"/>
        <v/>
      </c>
      <c r="G902" t="str">
        <f t="shared" si="51"/>
        <v/>
      </c>
      <c r="H902" t="str">
        <f t="shared" si="51"/>
        <v/>
      </c>
      <c r="I902" t="str">
        <f t="shared" si="51"/>
        <v/>
      </c>
      <c r="J902" t="str">
        <f t="shared" si="51"/>
        <v/>
      </c>
      <c r="K902" t="str">
        <f t="shared" si="51"/>
        <v/>
      </c>
      <c r="L902" t="str">
        <f t="shared" si="51"/>
        <v/>
      </c>
      <c r="M902">
        <f t="shared" si="51"/>
        <v>68</v>
      </c>
      <c r="N902">
        <f t="shared" si="51"/>
        <v>35</v>
      </c>
      <c r="O902" t="str">
        <f t="shared" si="51"/>
        <v/>
      </c>
      <c r="P902" t="str">
        <f t="shared" si="51"/>
        <v/>
      </c>
      <c r="Q902" t="str">
        <f t="shared" si="51"/>
        <v/>
      </c>
      <c r="R902" t="str">
        <f t="shared" si="51"/>
        <v/>
      </c>
      <c r="S902" t="str">
        <f t="shared" si="51"/>
        <v/>
      </c>
      <c r="T902" t="str">
        <f t="shared" si="51"/>
        <v/>
      </c>
      <c r="U902" t="str">
        <f t="shared" si="51"/>
        <v/>
      </c>
      <c r="V902">
        <f t="shared" si="51"/>
        <v>42</v>
      </c>
      <c r="W902" t="str">
        <f t="shared" si="51"/>
        <v/>
      </c>
    </row>
    <row r="903" spans="4:23">
      <c r="D903" t="str">
        <f t="shared" ref="D903:W903" si="52">IF(D880=D$896,D880+D879+D881,"")</f>
        <v/>
      </c>
      <c r="E903" t="str">
        <f t="shared" si="52"/>
        <v/>
      </c>
      <c r="F903" t="str">
        <f t="shared" si="52"/>
        <v/>
      </c>
      <c r="G903">
        <f t="shared" si="52"/>
        <v>38</v>
      </c>
      <c r="H903" t="str">
        <f t="shared" si="52"/>
        <v/>
      </c>
      <c r="I903" t="str">
        <f t="shared" si="52"/>
        <v/>
      </c>
      <c r="J903" t="str">
        <f t="shared" si="52"/>
        <v/>
      </c>
      <c r="K903" t="str">
        <f t="shared" si="52"/>
        <v/>
      </c>
      <c r="L903" t="str">
        <f t="shared" si="52"/>
        <v/>
      </c>
      <c r="M903" t="str">
        <f t="shared" si="52"/>
        <v/>
      </c>
      <c r="N903" t="str">
        <f t="shared" si="52"/>
        <v/>
      </c>
      <c r="O903" t="str">
        <f t="shared" si="52"/>
        <v/>
      </c>
      <c r="P903" t="str">
        <f t="shared" si="52"/>
        <v/>
      </c>
      <c r="Q903" t="str">
        <f t="shared" si="52"/>
        <v/>
      </c>
      <c r="R903" t="str">
        <f t="shared" si="52"/>
        <v/>
      </c>
      <c r="S903">
        <f t="shared" si="52"/>
        <v>27</v>
      </c>
      <c r="T903" t="str">
        <f t="shared" si="52"/>
        <v/>
      </c>
      <c r="U903" t="str">
        <f t="shared" si="52"/>
        <v/>
      </c>
      <c r="V903" t="str">
        <f t="shared" si="52"/>
        <v/>
      </c>
      <c r="W903" t="str">
        <f t="shared" si="52"/>
        <v/>
      </c>
    </row>
    <row r="904" spans="4:23">
      <c r="D904" t="str">
        <f t="shared" ref="D904:W904" si="53">IF(D881=D$896,D881+D880+D882,"")</f>
        <v/>
      </c>
      <c r="E904" t="str">
        <f t="shared" si="53"/>
        <v/>
      </c>
      <c r="F904">
        <f t="shared" si="53"/>
        <v>21</v>
      </c>
      <c r="G904" t="str">
        <f t="shared" si="53"/>
        <v/>
      </c>
      <c r="H904" t="str">
        <f t="shared" si="53"/>
        <v/>
      </c>
      <c r="I904" t="str">
        <f t="shared" si="53"/>
        <v/>
      </c>
      <c r="J904" t="str">
        <f t="shared" si="53"/>
        <v/>
      </c>
      <c r="K904" t="str">
        <f t="shared" si="53"/>
        <v/>
      </c>
      <c r="L904" t="str">
        <f t="shared" si="53"/>
        <v/>
      </c>
      <c r="M904" t="str">
        <f t="shared" si="53"/>
        <v/>
      </c>
      <c r="N904" t="str">
        <f t="shared" si="53"/>
        <v/>
      </c>
      <c r="O904" t="str">
        <f t="shared" si="53"/>
        <v/>
      </c>
      <c r="P904" t="str">
        <f t="shared" si="53"/>
        <v/>
      </c>
      <c r="Q904" t="str">
        <f t="shared" si="53"/>
        <v/>
      </c>
      <c r="R904" t="str">
        <f t="shared" si="53"/>
        <v/>
      </c>
      <c r="S904" t="str">
        <f t="shared" si="53"/>
        <v/>
      </c>
      <c r="T904" t="str">
        <f t="shared" si="53"/>
        <v/>
      </c>
      <c r="U904">
        <f t="shared" si="53"/>
        <v>66</v>
      </c>
      <c r="V904" t="str">
        <f t="shared" si="53"/>
        <v/>
      </c>
      <c r="W904" t="str">
        <f t="shared" si="53"/>
        <v/>
      </c>
    </row>
    <row r="905" spans="4:23">
      <c r="D905" t="str">
        <f t="shared" ref="D905:W905" si="54">IF(D882=D$896,D882+D881+D883,"")</f>
        <v/>
      </c>
      <c r="E905" t="str">
        <f t="shared" si="54"/>
        <v/>
      </c>
      <c r="F905" t="str">
        <f t="shared" si="54"/>
        <v/>
      </c>
      <c r="G905" t="str">
        <f t="shared" si="54"/>
        <v/>
      </c>
      <c r="H905" t="str">
        <f t="shared" si="54"/>
        <v/>
      </c>
      <c r="I905" t="str">
        <f t="shared" si="54"/>
        <v/>
      </c>
      <c r="J905" t="str">
        <f t="shared" si="54"/>
        <v/>
      </c>
      <c r="K905" t="str">
        <f t="shared" si="54"/>
        <v/>
      </c>
      <c r="L905" t="str">
        <f t="shared" si="54"/>
        <v/>
      </c>
      <c r="M905" t="str">
        <f t="shared" si="54"/>
        <v/>
      </c>
      <c r="N905">
        <f t="shared" si="54"/>
        <v>34</v>
      </c>
      <c r="O905" t="str">
        <f t="shared" si="54"/>
        <v/>
      </c>
      <c r="P905">
        <f t="shared" si="54"/>
        <v>69</v>
      </c>
      <c r="Q905" t="str">
        <f t="shared" si="54"/>
        <v/>
      </c>
      <c r="R905" t="str">
        <f t="shared" si="54"/>
        <v/>
      </c>
      <c r="S905" t="str">
        <f t="shared" si="54"/>
        <v/>
      </c>
      <c r="T905" t="str">
        <f t="shared" si="54"/>
        <v/>
      </c>
      <c r="U905" t="str">
        <f t="shared" si="54"/>
        <v/>
      </c>
      <c r="V905" t="str">
        <f t="shared" si="54"/>
        <v/>
      </c>
      <c r="W905" t="str">
        <f t="shared" si="54"/>
        <v/>
      </c>
    </row>
    <row r="906" spans="4:23">
      <c r="D906" t="str">
        <f t="shared" ref="D906:W906" si="55">IF(D883=D$896,D883+D882+D884,"")</f>
        <v/>
      </c>
      <c r="E906" t="str">
        <f t="shared" si="55"/>
        <v/>
      </c>
      <c r="F906" t="str">
        <f t="shared" si="55"/>
        <v/>
      </c>
      <c r="G906" t="str">
        <f t="shared" si="55"/>
        <v/>
      </c>
      <c r="H906" t="str">
        <f t="shared" si="55"/>
        <v/>
      </c>
      <c r="I906" t="str">
        <f t="shared" si="55"/>
        <v/>
      </c>
      <c r="J906">
        <f t="shared" si="55"/>
        <v>22</v>
      </c>
      <c r="K906">
        <f t="shared" si="55"/>
        <v>22</v>
      </c>
      <c r="L906" t="str">
        <f t="shared" si="55"/>
        <v/>
      </c>
      <c r="M906" t="str">
        <f t="shared" si="55"/>
        <v/>
      </c>
      <c r="N906" t="str">
        <f t="shared" si="55"/>
        <v/>
      </c>
      <c r="O906" t="str">
        <f t="shared" si="55"/>
        <v/>
      </c>
      <c r="P906" t="str">
        <f t="shared" si="55"/>
        <v/>
      </c>
      <c r="Q906" t="str">
        <f t="shared" si="55"/>
        <v/>
      </c>
      <c r="R906" t="str">
        <f t="shared" si="55"/>
        <v/>
      </c>
      <c r="S906">
        <f t="shared" si="55"/>
        <v>23</v>
      </c>
      <c r="T906" t="str">
        <f t="shared" si="55"/>
        <v/>
      </c>
      <c r="U906" t="str">
        <f t="shared" si="55"/>
        <v/>
      </c>
      <c r="V906" t="str">
        <f t="shared" si="55"/>
        <v/>
      </c>
      <c r="W906" t="str">
        <f t="shared" si="55"/>
        <v/>
      </c>
    </row>
    <row r="907" spans="4:23">
      <c r="D907" t="str">
        <f t="shared" ref="D907:W907" si="56">IF(D884=D$896,D884+D883+D885,"")</f>
        <v/>
      </c>
      <c r="E907" t="str">
        <f t="shared" si="56"/>
        <v/>
      </c>
      <c r="F907" t="str">
        <f t="shared" si="56"/>
        <v/>
      </c>
      <c r="G907" t="str">
        <f t="shared" si="56"/>
        <v/>
      </c>
      <c r="H907" t="str">
        <f t="shared" si="56"/>
        <v/>
      </c>
      <c r="I907" t="str">
        <f t="shared" si="56"/>
        <v/>
      </c>
      <c r="J907" t="str">
        <f t="shared" si="56"/>
        <v/>
      </c>
      <c r="K907" t="str">
        <f t="shared" si="56"/>
        <v/>
      </c>
      <c r="L907">
        <f t="shared" si="56"/>
        <v>54</v>
      </c>
      <c r="M907" t="str">
        <f t="shared" si="56"/>
        <v/>
      </c>
      <c r="N907" t="str">
        <f t="shared" si="56"/>
        <v/>
      </c>
      <c r="O907" t="str">
        <f t="shared" si="56"/>
        <v/>
      </c>
      <c r="P907" t="str">
        <f t="shared" si="56"/>
        <v/>
      </c>
      <c r="Q907" t="str">
        <f t="shared" si="56"/>
        <v/>
      </c>
      <c r="R907" t="str">
        <f t="shared" si="56"/>
        <v/>
      </c>
      <c r="S907" t="str">
        <f t="shared" si="56"/>
        <v/>
      </c>
      <c r="T907">
        <f t="shared" si="56"/>
        <v>36</v>
      </c>
      <c r="U907" t="str">
        <f t="shared" si="56"/>
        <v/>
      </c>
      <c r="V907" t="str">
        <f t="shared" si="56"/>
        <v/>
      </c>
      <c r="W907" t="str">
        <f t="shared" si="56"/>
        <v/>
      </c>
    </row>
    <row r="908" spans="4:23">
      <c r="D908" t="str">
        <f t="shared" ref="D908:W908" si="57">IF(D885=D$896,D885+D884+D886,"")</f>
        <v/>
      </c>
      <c r="E908">
        <f t="shared" si="57"/>
        <v>65</v>
      </c>
      <c r="F908" t="str">
        <f t="shared" si="57"/>
        <v/>
      </c>
      <c r="G908" t="str">
        <f t="shared" si="57"/>
        <v/>
      </c>
      <c r="H908" t="str">
        <f t="shared" si="57"/>
        <v/>
      </c>
      <c r="I908">
        <f t="shared" si="57"/>
        <v>28</v>
      </c>
      <c r="J908">
        <f t="shared" si="57"/>
        <v>16</v>
      </c>
      <c r="K908" t="str">
        <f t="shared" si="57"/>
        <v/>
      </c>
      <c r="L908" t="str">
        <f t="shared" si="57"/>
        <v/>
      </c>
      <c r="M908" t="str">
        <f t="shared" si="57"/>
        <v/>
      </c>
      <c r="N908" t="str">
        <f t="shared" si="57"/>
        <v/>
      </c>
      <c r="O908" t="str">
        <f t="shared" si="57"/>
        <v/>
      </c>
      <c r="P908" t="str">
        <f t="shared" si="57"/>
        <v/>
      </c>
      <c r="Q908" t="str">
        <f t="shared" si="57"/>
        <v/>
      </c>
      <c r="R908" t="str">
        <f t="shared" si="57"/>
        <v/>
      </c>
      <c r="S908" t="str">
        <f t="shared" si="57"/>
        <v/>
      </c>
      <c r="T908" t="str">
        <f t="shared" si="57"/>
        <v/>
      </c>
      <c r="U908" t="str">
        <f t="shared" si="57"/>
        <v/>
      </c>
      <c r="V908" t="str">
        <f t="shared" si="57"/>
        <v/>
      </c>
      <c r="W908" t="str">
        <f t="shared" si="57"/>
        <v/>
      </c>
    </row>
    <row r="909" spans="4:23">
      <c r="D909" t="str">
        <f t="shared" ref="D909:W909" si="58">IF(D886=D$896,D886+D885+D887,"")</f>
        <v/>
      </c>
      <c r="E909" t="str">
        <f t="shared" si="58"/>
        <v/>
      </c>
      <c r="F909" t="str">
        <f t="shared" si="58"/>
        <v/>
      </c>
      <c r="G909">
        <f t="shared" si="58"/>
        <v>33</v>
      </c>
      <c r="H909">
        <f t="shared" si="58"/>
        <v>15</v>
      </c>
      <c r="I909" t="str">
        <f t="shared" si="58"/>
        <v/>
      </c>
      <c r="J909" t="str">
        <f t="shared" si="58"/>
        <v/>
      </c>
      <c r="K909" t="str">
        <f t="shared" si="58"/>
        <v/>
      </c>
      <c r="L909" t="str">
        <f t="shared" si="58"/>
        <v/>
      </c>
      <c r="M909" t="str">
        <f t="shared" si="58"/>
        <v/>
      </c>
      <c r="N909" t="str">
        <f t="shared" si="58"/>
        <v/>
      </c>
      <c r="O909" t="str">
        <f t="shared" si="58"/>
        <v/>
      </c>
      <c r="P909" t="str">
        <f t="shared" si="58"/>
        <v/>
      </c>
      <c r="Q909" t="str">
        <f t="shared" si="58"/>
        <v/>
      </c>
      <c r="R909" t="str">
        <f t="shared" si="58"/>
        <v/>
      </c>
      <c r="S909" t="str">
        <f t="shared" si="58"/>
        <v/>
      </c>
      <c r="T909" t="str">
        <f t="shared" si="58"/>
        <v/>
      </c>
      <c r="U909" t="str">
        <f t="shared" si="58"/>
        <v/>
      </c>
      <c r="V909" t="str">
        <f t="shared" si="58"/>
        <v/>
      </c>
      <c r="W909" t="str">
        <f t="shared" si="58"/>
        <v/>
      </c>
    </row>
    <row r="910" spans="4:23">
      <c r="D910" t="str">
        <f t="shared" ref="D910:W910" si="59">IF(D887=D$896,D887+D886+D888,"")</f>
        <v/>
      </c>
      <c r="E910" t="str">
        <f t="shared" si="59"/>
        <v/>
      </c>
      <c r="F910" t="str">
        <f t="shared" si="59"/>
        <v/>
      </c>
      <c r="G910" t="str">
        <f t="shared" si="59"/>
        <v/>
      </c>
      <c r="H910" t="str">
        <f t="shared" si="59"/>
        <v/>
      </c>
      <c r="I910" t="str">
        <f t="shared" si="59"/>
        <v/>
      </c>
      <c r="J910" t="str">
        <f t="shared" si="59"/>
        <v/>
      </c>
      <c r="K910" t="str">
        <f t="shared" si="59"/>
        <v/>
      </c>
      <c r="L910" t="str">
        <f t="shared" si="59"/>
        <v/>
      </c>
      <c r="M910" t="str">
        <f t="shared" si="59"/>
        <v/>
      </c>
      <c r="N910" t="str">
        <f t="shared" si="59"/>
        <v/>
      </c>
      <c r="O910">
        <f t="shared" si="59"/>
        <v>67</v>
      </c>
      <c r="P910" t="str">
        <f t="shared" si="59"/>
        <v/>
      </c>
      <c r="Q910" t="str">
        <f t="shared" si="59"/>
        <v/>
      </c>
      <c r="R910" t="str">
        <f t="shared" si="59"/>
        <v/>
      </c>
      <c r="S910" t="str">
        <f t="shared" si="59"/>
        <v/>
      </c>
      <c r="T910" t="str">
        <f t="shared" si="59"/>
        <v/>
      </c>
      <c r="U910" t="str">
        <f t="shared" si="59"/>
        <v/>
      </c>
      <c r="V910" t="str">
        <f t="shared" si="59"/>
        <v/>
      </c>
      <c r="W910" t="str">
        <f t="shared" si="59"/>
        <v/>
      </c>
    </row>
    <row r="911" spans="4:23">
      <c r="D911" t="str">
        <f t="shared" ref="D911:W911" si="60">IF(D888=D$896,D888+D887+D889,"")</f>
        <v/>
      </c>
      <c r="E911" t="str">
        <f t="shared" si="60"/>
        <v/>
      </c>
      <c r="F911" t="str">
        <f t="shared" si="60"/>
        <v/>
      </c>
      <c r="G911" t="str">
        <f t="shared" si="60"/>
        <v/>
      </c>
      <c r="H911" t="str">
        <f t="shared" si="60"/>
        <v/>
      </c>
      <c r="I911" t="str">
        <f t="shared" si="60"/>
        <v/>
      </c>
      <c r="J911" t="str">
        <f t="shared" si="60"/>
        <v/>
      </c>
      <c r="K911" t="str">
        <f t="shared" si="60"/>
        <v/>
      </c>
      <c r="L911" t="str">
        <f t="shared" si="60"/>
        <v/>
      </c>
      <c r="M911" t="str">
        <f t="shared" si="60"/>
        <v/>
      </c>
      <c r="N911" t="str">
        <f t="shared" si="60"/>
        <v/>
      </c>
      <c r="O911" t="str">
        <f t="shared" si="60"/>
        <v/>
      </c>
      <c r="P911" t="str">
        <f t="shared" si="60"/>
        <v/>
      </c>
      <c r="Q911" t="str">
        <f t="shared" si="60"/>
        <v/>
      </c>
      <c r="R911" t="str">
        <f t="shared" si="60"/>
        <v/>
      </c>
      <c r="S911" t="str">
        <f t="shared" si="60"/>
        <v/>
      </c>
      <c r="T911" t="str">
        <f t="shared" si="60"/>
        <v/>
      </c>
      <c r="U911" t="str">
        <f t="shared" si="60"/>
        <v/>
      </c>
      <c r="V911" t="str">
        <f t="shared" si="60"/>
        <v/>
      </c>
      <c r="W911" t="str">
        <f t="shared" si="60"/>
        <v/>
      </c>
    </row>
    <row r="912" spans="4:23">
      <c r="D912" t="str">
        <f t="shared" ref="D912:W912" si="61">IF(D889=D$896,D889+D888+D890,"")</f>
        <v/>
      </c>
      <c r="E912" t="str">
        <f t="shared" si="61"/>
        <v/>
      </c>
      <c r="F912" t="str">
        <f t="shared" si="61"/>
        <v/>
      </c>
      <c r="G912" t="str">
        <f t="shared" si="61"/>
        <v/>
      </c>
      <c r="H912" t="str">
        <f t="shared" si="61"/>
        <v/>
      </c>
      <c r="I912" t="str">
        <f t="shared" si="61"/>
        <v/>
      </c>
      <c r="J912" t="str">
        <f t="shared" si="61"/>
        <v/>
      </c>
      <c r="K912" t="str">
        <f t="shared" si="61"/>
        <v/>
      </c>
      <c r="L912" t="str">
        <f t="shared" si="61"/>
        <v/>
      </c>
      <c r="M912" t="str">
        <f t="shared" si="61"/>
        <v/>
      </c>
      <c r="N912" t="str">
        <f t="shared" si="61"/>
        <v/>
      </c>
      <c r="O912" t="str">
        <f t="shared" si="61"/>
        <v/>
      </c>
      <c r="P912" t="str">
        <f t="shared" si="61"/>
        <v/>
      </c>
      <c r="Q912">
        <f t="shared" si="61"/>
        <v>148</v>
      </c>
      <c r="R912" t="str">
        <f t="shared" si="61"/>
        <v/>
      </c>
      <c r="S912" t="str">
        <f t="shared" si="61"/>
        <v/>
      </c>
      <c r="T912" t="str">
        <f t="shared" si="61"/>
        <v/>
      </c>
      <c r="U912" t="str">
        <f t="shared" si="61"/>
        <v/>
      </c>
      <c r="V912" t="str">
        <f t="shared" si="61"/>
        <v/>
      </c>
      <c r="W912">
        <f t="shared" si="61"/>
        <v>30</v>
      </c>
    </row>
    <row r="913" spans="3:24">
      <c r="D913" t="str">
        <f t="shared" ref="D913:W913" si="62">IF(D890=D$896,D890+D889+D891,"")</f>
        <v/>
      </c>
      <c r="E913" t="str">
        <f t="shared" si="62"/>
        <v/>
      </c>
      <c r="F913" t="str">
        <f t="shared" si="62"/>
        <v/>
      </c>
      <c r="G913" t="str">
        <f t="shared" si="62"/>
        <v/>
      </c>
      <c r="H913" t="str">
        <f t="shared" si="62"/>
        <v/>
      </c>
      <c r="I913" t="str">
        <f t="shared" si="62"/>
        <v/>
      </c>
      <c r="J913" t="str">
        <f t="shared" si="62"/>
        <v/>
      </c>
      <c r="K913" t="str">
        <f t="shared" si="62"/>
        <v/>
      </c>
      <c r="L913" t="str">
        <f t="shared" si="62"/>
        <v/>
      </c>
      <c r="M913" t="str">
        <f t="shared" si="62"/>
        <v/>
      </c>
      <c r="N913" t="str">
        <f t="shared" si="62"/>
        <v/>
      </c>
      <c r="O913" t="str">
        <f t="shared" si="62"/>
        <v/>
      </c>
      <c r="P913" t="str">
        <f t="shared" si="62"/>
        <v/>
      </c>
      <c r="Q913" t="str">
        <f t="shared" si="62"/>
        <v/>
      </c>
      <c r="R913" t="str">
        <f t="shared" si="62"/>
        <v/>
      </c>
      <c r="S913" t="str">
        <f t="shared" si="62"/>
        <v/>
      </c>
      <c r="T913" t="str">
        <f t="shared" si="62"/>
        <v/>
      </c>
      <c r="U913" t="str">
        <f t="shared" si="62"/>
        <v/>
      </c>
      <c r="V913" t="str">
        <f t="shared" si="62"/>
        <v/>
      </c>
      <c r="W913" t="str">
        <f t="shared" si="62"/>
        <v/>
      </c>
    </row>
    <row r="914" spans="3:24">
      <c r="D914" t="str">
        <f t="shared" ref="D914:W914" si="63">IF(D891=D$896,D891+D890+D892,"")</f>
        <v/>
      </c>
      <c r="E914" t="str">
        <f t="shared" si="63"/>
        <v/>
      </c>
      <c r="F914" t="str">
        <f t="shared" si="63"/>
        <v/>
      </c>
      <c r="G914" t="str">
        <f t="shared" si="63"/>
        <v/>
      </c>
      <c r="H914" t="str">
        <f t="shared" si="63"/>
        <v/>
      </c>
      <c r="I914" t="str">
        <f t="shared" si="63"/>
        <v/>
      </c>
      <c r="J914" t="str">
        <f t="shared" si="63"/>
        <v/>
      </c>
      <c r="K914" t="str">
        <f t="shared" si="63"/>
        <v/>
      </c>
      <c r="L914" t="str">
        <f t="shared" si="63"/>
        <v/>
      </c>
      <c r="M914" t="str">
        <f t="shared" si="63"/>
        <v/>
      </c>
      <c r="N914" t="str">
        <f t="shared" si="63"/>
        <v/>
      </c>
      <c r="O914" t="str">
        <f t="shared" si="63"/>
        <v/>
      </c>
      <c r="P914" t="str">
        <f t="shared" si="63"/>
        <v/>
      </c>
      <c r="Q914" t="str">
        <f t="shared" si="63"/>
        <v/>
      </c>
      <c r="R914">
        <f t="shared" si="63"/>
        <v>144</v>
      </c>
      <c r="S914" t="str">
        <f t="shared" si="63"/>
        <v/>
      </c>
      <c r="T914" t="str">
        <f t="shared" si="63"/>
        <v/>
      </c>
      <c r="U914" t="str">
        <f t="shared" si="63"/>
        <v/>
      </c>
      <c r="V914" t="str">
        <f t="shared" si="63"/>
        <v/>
      </c>
      <c r="W914" t="str">
        <f t="shared" si="63"/>
        <v/>
      </c>
    </row>
    <row r="915" spans="3:24">
      <c r="D915" t="str">
        <f t="shared" ref="D915:W915" si="64">IF(D892=D$896,D892+D891+D893,"")</f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</row>
    <row r="916" spans="3:24">
      <c r="D916" t="str">
        <f t="shared" ref="D916:W916" si="65">IF(D893=D$896,D893+D892+D894,"")</f>
        <v/>
      </c>
      <c r="E916" t="str">
        <f t="shared" si="65"/>
        <v/>
      </c>
      <c r="F916" t="str">
        <f t="shared" si="65"/>
        <v/>
      </c>
      <c r="G916" t="str">
        <f t="shared" si="65"/>
        <v/>
      </c>
      <c r="H916" t="str">
        <f t="shared" si="65"/>
        <v/>
      </c>
      <c r="I916" t="str">
        <f t="shared" si="65"/>
        <v/>
      </c>
      <c r="J916" t="str">
        <f t="shared" si="65"/>
        <v/>
      </c>
      <c r="K916" t="str">
        <f t="shared" si="65"/>
        <v/>
      </c>
      <c r="L916" t="str">
        <f t="shared" si="65"/>
        <v/>
      </c>
      <c r="M916" t="str">
        <f t="shared" si="65"/>
        <v/>
      </c>
      <c r="N916" t="str">
        <f t="shared" si="65"/>
        <v/>
      </c>
      <c r="O916" t="str">
        <f t="shared" si="65"/>
        <v/>
      </c>
      <c r="P916" t="str">
        <f t="shared" si="65"/>
        <v/>
      </c>
      <c r="Q916" t="str">
        <f t="shared" si="65"/>
        <v/>
      </c>
      <c r="R916" t="str">
        <f t="shared" si="65"/>
        <v/>
      </c>
      <c r="S916" t="str">
        <f t="shared" si="65"/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</row>
    <row r="917" spans="3:24">
      <c r="D917" t="str">
        <f t="shared" ref="D917:W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</row>
    <row r="918" spans="3:24" s="16" customFormat="1">
      <c r="C918" s="16" t="s">
        <v>841</v>
      </c>
      <c r="D918" s="16">
        <f t="shared" ref="D918:W918" si="67">AVERAGE(D898:D917)</f>
        <v>39</v>
      </c>
      <c r="E918" s="16">
        <f t="shared" si="67"/>
        <v>65</v>
      </c>
      <c r="F918" s="16">
        <f t="shared" si="67"/>
        <v>21</v>
      </c>
      <c r="G918" s="16">
        <f t="shared" si="67"/>
        <v>35.5</v>
      </c>
      <c r="H918" s="16">
        <f t="shared" si="67"/>
        <v>15</v>
      </c>
      <c r="I918" s="16">
        <f t="shared" si="67"/>
        <v>28</v>
      </c>
      <c r="J918" s="16">
        <f t="shared" si="67"/>
        <v>19</v>
      </c>
      <c r="K918" s="16">
        <f t="shared" si="67"/>
        <v>22</v>
      </c>
      <c r="L918" s="16">
        <f t="shared" si="67"/>
        <v>54</v>
      </c>
      <c r="M918" s="16">
        <f t="shared" si="67"/>
        <v>68</v>
      </c>
      <c r="N918" s="16">
        <f t="shared" si="67"/>
        <v>34.5</v>
      </c>
      <c r="O918" s="16">
        <f t="shared" si="67"/>
        <v>67</v>
      </c>
      <c r="P918" s="16">
        <f t="shared" si="67"/>
        <v>69</v>
      </c>
      <c r="Q918" s="16">
        <f t="shared" si="67"/>
        <v>148</v>
      </c>
      <c r="R918" s="16">
        <f t="shared" si="67"/>
        <v>144</v>
      </c>
      <c r="S918" s="16">
        <f t="shared" si="67"/>
        <v>25</v>
      </c>
      <c r="T918" s="16">
        <f t="shared" si="67"/>
        <v>36</v>
      </c>
      <c r="U918" s="16">
        <f t="shared" si="67"/>
        <v>66</v>
      </c>
      <c r="V918" s="16">
        <f t="shared" si="67"/>
        <v>42</v>
      </c>
      <c r="W918" s="16">
        <f t="shared" si="67"/>
        <v>30</v>
      </c>
      <c r="X918" s="3"/>
    </row>
    <row r="920" spans="3:24">
      <c r="D920" t="str">
        <f t="shared" ref="D920:W929" si="68">IF(D875=D$896,($B852+$C854)/2,"")</f>
        <v/>
      </c>
      <c r="E920" t="str">
        <f t="shared" si="68"/>
        <v/>
      </c>
      <c r="F920" t="str">
        <f t="shared" si="68"/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</row>
    <row r="921" spans="3:24">
      <c r="D921" t="str">
        <f t="shared" ref="D921:L921" si="69">IF(D876=D$896,($B853+$C855)/2,"")</f>
        <v/>
      </c>
      <c r="E921" t="str">
        <f t="shared" si="69"/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8"/>
        <v/>
      </c>
      <c r="N921" t="str">
        <f t="shared" si="68"/>
        <v/>
      </c>
      <c r="O921" t="str">
        <f t="shared" si="68"/>
        <v/>
      </c>
      <c r="P921" t="str">
        <f t="shared" si="68"/>
        <v/>
      </c>
      <c r="Q921" t="str">
        <f t="shared" si="68"/>
        <v/>
      </c>
      <c r="R921" t="str">
        <f t="shared" si="68"/>
        <v/>
      </c>
      <c r="S921" t="str">
        <f t="shared" si="68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</row>
    <row r="922" spans="3:24">
      <c r="D922" t="str">
        <f t="shared" si="68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</row>
    <row r="923" spans="3:24">
      <c r="D923" t="str">
        <f t="shared" si="68"/>
        <v/>
      </c>
      <c r="E923" t="str">
        <f t="shared" si="68"/>
        <v/>
      </c>
      <c r="F923" t="str">
        <f t="shared" si="68"/>
        <v/>
      </c>
      <c r="G923" t="str">
        <f t="shared" si="68"/>
        <v/>
      </c>
      <c r="H923" t="str">
        <f t="shared" si="68"/>
        <v/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</row>
    <row r="924" spans="3:24">
      <c r="D924">
        <f t="shared" si="68"/>
        <v>2.25</v>
      </c>
      <c r="E924" t="str">
        <f t="shared" si="68"/>
        <v/>
      </c>
      <c r="F924" t="str">
        <f t="shared" si="68"/>
        <v/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>
        <f t="shared" si="68"/>
        <v>2.25</v>
      </c>
      <c r="N924">
        <f t="shared" si="68"/>
        <v>2.25</v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 t="str">
        <f t="shared" si="68"/>
        <v/>
      </c>
      <c r="U924" t="str">
        <f t="shared" si="68"/>
        <v/>
      </c>
      <c r="V924">
        <f t="shared" si="68"/>
        <v>2.25</v>
      </c>
      <c r="W924" t="str">
        <f t="shared" si="68"/>
        <v/>
      </c>
    </row>
    <row r="925" spans="3:24">
      <c r="D925" t="str">
        <f t="shared" si="68"/>
        <v/>
      </c>
      <c r="E925" t="str">
        <f t="shared" si="68"/>
        <v/>
      </c>
      <c r="F925" t="str">
        <f t="shared" si="68"/>
        <v/>
      </c>
      <c r="G925">
        <f t="shared" si="68"/>
        <v>2.75</v>
      </c>
      <c r="H925" t="str">
        <f t="shared" si="68"/>
        <v/>
      </c>
      <c r="I925" t="str">
        <f t="shared" si="68"/>
        <v/>
      </c>
      <c r="J925" t="str">
        <f t="shared" si="68"/>
        <v/>
      </c>
      <c r="K925" t="str">
        <f t="shared" si="68"/>
        <v/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>
        <f t="shared" si="68"/>
        <v>2.75</v>
      </c>
      <c r="T925" t="str">
        <f t="shared" si="68"/>
        <v/>
      </c>
      <c r="U925" t="str">
        <f t="shared" si="68"/>
        <v/>
      </c>
      <c r="V925" t="str">
        <f t="shared" si="68"/>
        <v/>
      </c>
      <c r="W925" t="str">
        <f t="shared" si="68"/>
        <v/>
      </c>
    </row>
    <row r="926" spans="3:24">
      <c r="D926" t="str">
        <f t="shared" si="68"/>
        <v/>
      </c>
      <c r="E926" t="str">
        <f t="shared" si="68"/>
        <v/>
      </c>
      <c r="F926">
        <f t="shared" si="68"/>
        <v>3.25</v>
      </c>
      <c r="G926" t="str">
        <f t="shared" si="68"/>
        <v/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 t="str">
        <f t="shared" si="68"/>
        <v/>
      </c>
      <c r="M926" t="str">
        <f t="shared" si="68"/>
        <v/>
      </c>
      <c r="N926" t="str">
        <f t="shared" si="68"/>
        <v/>
      </c>
      <c r="O926" t="str">
        <f t="shared" si="68"/>
        <v/>
      </c>
      <c r="P926" t="str">
        <f t="shared" si="68"/>
        <v/>
      </c>
      <c r="Q926" t="str">
        <f t="shared" si="68"/>
        <v/>
      </c>
      <c r="R926" t="str">
        <f t="shared" si="68"/>
        <v/>
      </c>
      <c r="S926" t="str">
        <f t="shared" si="68"/>
        <v/>
      </c>
      <c r="T926" t="str">
        <f t="shared" si="68"/>
        <v/>
      </c>
      <c r="U926">
        <f t="shared" si="68"/>
        <v>3.25</v>
      </c>
      <c r="V926" t="str">
        <f t="shared" si="68"/>
        <v/>
      </c>
      <c r="W926" t="str">
        <f t="shared" si="68"/>
        <v/>
      </c>
    </row>
    <row r="927" spans="3:24">
      <c r="D927" t="str">
        <f t="shared" si="68"/>
        <v/>
      </c>
      <c r="E927" t="str">
        <f t="shared" si="68"/>
        <v/>
      </c>
      <c r="F927" t="str">
        <f t="shared" si="68"/>
        <v/>
      </c>
      <c r="G927" t="str">
        <f t="shared" si="68"/>
        <v/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 t="str">
        <f t="shared" si="68"/>
        <v/>
      </c>
      <c r="M927" t="str">
        <f t="shared" si="68"/>
        <v/>
      </c>
      <c r="N927">
        <f t="shared" si="68"/>
        <v>3.75</v>
      </c>
      <c r="O927" t="str">
        <f t="shared" si="68"/>
        <v/>
      </c>
      <c r="P927">
        <f t="shared" si="68"/>
        <v>3.75</v>
      </c>
      <c r="Q927" t="str">
        <f t="shared" si="68"/>
        <v/>
      </c>
      <c r="R927" t="str">
        <f t="shared" si="68"/>
        <v/>
      </c>
      <c r="S927" t="str">
        <f t="shared" si="68"/>
        <v/>
      </c>
      <c r="T927" t="str">
        <f t="shared" si="68"/>
        <v/>
      </c>
      <c r="U927" t="str">
        <f t="shared" si="68"/>
        <v/>
      </c>
      <c r="V927" t="str">
        <f t="shared" si="68"/>
        <v/>
      </c>
      <c r="W927" t="str">
        <f t="shared" si="68"/>
        <v/>
      </c>
    </row>
    <row r="928" spans="3:24">
      <c r="D928" t="str">
        <f t="shared" si="68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 t="str">
        <f t="shared" si="68"/>
        <v/>
      </c>
      <c r="I928" t="str">
        <f t="shared" si="68"/>
        <v/>
      </c>
      <c r="J928">
        <f t="shared" si="68"/>
        <v>4.25</v>
      </c>
      <c r="K928">
        <f t="shared" si="68"/>
        <v>4.25</v>
      </c>
      <c r="L928" t="str">
        <f t="shared" si="68"/>
        <v/>
      </c>
      <c r="M928" t="str">
        <f t="shared" si="68"/>
        <v/>
      </c>
      <c r="N928" t="str">
        <f t="shared" si="68"/>
        <v/>
      </c>
      <c r="O928" t="str">
        <f t="shared" si="68"/>
        <v/>
      </c>
      <c r="P928" t="str">
        <f t="shared" si="68"/>
        <v/>
      </c>
      <c r="Q928" t="str">
        <f t="shared" si="68"/>
        <v/>
      </c>
      <c r="R928" t="str">
        <f t="shared" si="68"/>
        <v/>
      </c>
      <c r="S928">
        <f t="shared" si="68"/>
        <v>4.25</v>
      </c>
      <c r="T928" t="str">
        <f t="shared" si="68"/>
        <v/>
      </c>
      <c r="U928" t="str">
        <f t="shared" si="68"/>
        <v/>
      </c>
      <c r="V928" t="str">
        <f t="shared" si="68"/>
        <v/>
      </c>
      <c r="W928" t="str">
        <f t="shared" si="68"/>
        <v/>
      </c>
    </row>
    <row r="929" spans="3:24">
      <c r="D929" t="str">
        <f t="shared" si="68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ref="D929:W938" si="70">IF(J884=J$896,($B861+$C863)/2,"")</f>
        <v/>
      </c>
      <c r="K929" t="str">
        <f t="shared" si="70"/>
        <v/>
      </c>
      <c r="L929">
        <f t="shared" si="70"/>
        <v>4.75</v>
      </c>
      <c r="M929" t="str">
        <f t="shared" si="70"/>
        <v/>
      </c>
      <c r="N929" t="str">
        <f t="shared" si="70"/>
        <v/>
      </c>
      <c r="O929" t="str">
        <f t="shared" si="70"/>
        <v/>
      </c>
      <c r="P929" t="str">
        <f t="shared" si="70"/>
        <v/>
      </c>
      <c r="Q929" t="str">
        <f t="shared" si="70"/>
        <v/>
      </c>
      <c r="R929" t="str">
        <f t="shared" si="70"/>
        <v/>
      </c>
      <c r="S929" t="str">
        <f t="shared" si="70"/>
        <v/>
      </c>
      <c r="T929">
        <f t="shared" si="70"/>
        <v>4.75</v>
      </c>
      <c r="U929" t="str">
        <f t="shared" si="70"/>
        <v/>
      </c>
      <c r="V929" t="str">
        <f t="shared" si="70"/>
        <v/>
      </c>
      <c r="W929" t="str">
        <f t="shared" si="70"/>
        <v/>
      </c>
    </row>
    <row r="930" spans="3:24">
      <c r="D930" t="str">
        <f t="shared" si="70"/>
        <v/>
      </c>
      <c r="E930">
        <f t="shared" si="70"/>
        <v>5.25</v>
      </c>
      <c r="F930" t="str">
        <f t="shared" si="70"/>
        <v/>
      </c>
      <c r="G930" t="str">
        <f t="shared" si="70"/>
        <v/>
      </c>
      <c r="H930" t="str">
        <f t="shared" si="70"/>
        <v/>
      </c>
      <c r="I930">
        <f t="shared" si="70"/>
        <v>5.25</v>
      </c>
      <c r="J930">
        <f t="shared" si="70"/>
        <v>5.25</v>
      </c>
      <c r="K930" t="str">
        <f t="shared" si="70"/>
        <v/>
      </c>
      <c r="L930" t="str">
        <f t="shared" si="70"/>
        <v/>
      </c>
      <c r="M930" t="str">
        <f t="shared" si="70"/>
        <v/>
      </c>
      <c r="N930" t="str">
        <f t="shared" si="70"/>
        <v/>
      </c>
      <c r="O930" t="str">
        <f t="shared" si="70"/>
        <v/>
      </c>
      <c r="P930" t="str">
        <f t="shared" si="70"/>
        <v/>
      </c>
      <c r="Q930" t="str">
        <f t="shared" si="70"/>
        <v/>
      </c>
      <c r="R930" t="str">
        <f t="shared" si="70"/>
        <v/>
      </c>
      <c r="S930" t="str">
        <f t="shared" si="70"/>
        <v/>
      </c>
      <c r="T930" t="str">
        <f t="shared" si="70"/>
        <v/>
      </c>
      <c r="U930" t="str">
        <f t="shared" si="70"/>
        <v/>
      </c>
      <c r="V930" t="str">
        <f t="shared" si="70"/>
        <v/>
      </c>
      <c r="W930" t="str">
        <f t="shared" si="70"/>
        <v/>
      </c>
    </row>
    <row r="931" spans="3:24">
      <c r="D931" t="str">
        <f t="shared" si="70"/>
        <v/>
      </c>
      <c r="E931" t="str">
        <f t="shared" si="70"/>
        <v/>
      </c>
      <c r="F931" t="str">
        <f t="shared" si="70"/>
        <v/>
      </c>
      <c r="G931">
        <f t="shared" si="70"/>
        <v>5.75</v>
      </c>
      <c r="H931">
        <f t="shared" si="70"/>
        <v>5.75</v>
      </c>
      <c r="I931" t="str">
        <f t="shared" si="70"/>
        <v/>
      </c>
      <c r="J931" t="str">
        <f t="shared" si="70"/>
        <v/>
      </c>
      <c r="K931" t="str">
        <f t="shared" si="70"/>
        <v/>
      </c>
      <c r="L931" t="str">
        <f t="shared" si="70"/>
        <v/>
      </c>
      <c r="M931" t="str">
        <f t="shared" si="70"/>
        <v/>
      </c>
      <c r="N931" t="str">
        <f t="shared" si="70"/>
        <v/>
      </c>
      <c r="O931" t="str">
        <f t="shared" si="70"/>
        <v/>
      </c>
      <c r="P931" t="str">
        <f t="shared" si="70"/>
        <v/>
      </c>
      <c r="Q931" t="str">
        <f t="shared" si="70"/>
        <v/>
      </c>
      <c r="R931" t="str">
        <f t="shared" si="70"/>
        <v/>
      </c>
      <c r="S931" t="str">
        <f t="shared" si="70"/>
        <v/>
      </c>
      <c r="T931" t="str">
        <f t="shared" si="70"/>
        <v/>
      </c>
      <c r="U931" t="str">
        <f t="shared" si="70"/>
        <v/>
      </c>
      <c r="V931" t="str">
        <f t="shared" si="70"/>
        <v/>
      </c>
      <c r="W931" t="str">
        <f t="shared" si="70"/>
        <v/>
      </c>
    </row>
    <row r="932" spans="3:24">
      <c r="D932" t="str">
        <f t="shared" si="70"/>
        <v/>
      </c>
      <c r="E932" t="str">
        <f t="shared" si="70"/>
        <v/>
      </c>
      <c r="F932" t="str">
        <f t="shared" si="70"/>
        <v/>
      </c>
      <c r="G932" t="str">
        <f t="shared" si="70"/>
        <v/>
      </c>
      <c r="H932" t="str">
        <f t="shared" si="70"/>
        <v/>
      </c>
      <c r="I932" t="str">
        <f t="shared" si="70"/>
        <v/>
      </c>
      <c r="J932" t="str">
        <f t="shared" si="70"/>
        <v/>
      </c>
      <c r="K932" t="str">
        <f t="shared" si="70"/>
        <v/>
      </c>
      <c r="L932" t="str">
        <f t="shared" si="70"/>
        <v/>
      </c>
      <c r="M932" t="str">
        <f t="shared" si="70"/>
        <v/>
      </c>
      <c r="N932" t="str">
        <f t="shared" si="70"/>
        <v/>
      </c>
      <c r="O932">
        <f t="shared" si="70"/>
        <v>6.25</v>
      </c>
      <c r="P932" t="str">
        <f t="shared" si="70"/>
        <v/>
      </c>
      <c r="Q932" t="str">
        <f t="shared" si="70"/>
        <v/>
      </c>
      <c r="R932" t="str">
        <f t="shared" si="70"/>
        <v/>
      </c>
      <c r="S932" t="str">
        <f t="shared" si="70"/>
        <v/>
      </c>
      <c r="T932" t="str">
        <f t="shared" si="70"/>
        <v/>
      </c>
      <c r="U932" t="str">
        <f t="shared" si="70"/>
        <v/>
      </c>
      <c r="V932" t="str">
        <f t="shared" si="70"/>
        <v/>
      </c>
      <c r="W932" t="str">
        <f t="shared" si="70"/>
        <v/>
      </c>
    </row>
    <row r="933" spans="3:24">
      <c r="D933" t="str">
        <f t="shared" si="70"/>
        <v/>
      </c>
      <c r="E933" t="str">
        <f t="shared" si="70"/>
        <v/>
      </c>
      <c r="F933" t="str">
        <f t="shared" si="70"/>
        <v/>
      </c>
      <c r="G933" t="str">
        <f t="shared" si="70"/>
        <v/>
      </c>
      <c r="H933" t="str">
        <f t="shared" si="70"/>
        <v/>
      </c>
      <c r="I933" t="str">
        <f t="shared" si="70"/>
        <v/>
      </c>
      <c r="J933" t="str">
        <f t="shared" si="70"/>
        <v/>
      </c>
      <c r="K933" t="str">
        <f t="shared" si="70"/>
        <v/>
      </c>
      <c r="L933" t="str">
        <f t="shared" si="70"/>
        <v/>
      </c>
      <c r="M933" t="str">
        <f t="shared" si="70"/>
        <v/>
      </c>
      <c r="N933" t="str">
        <f t="shared" si="70"/>
        <v/>
      </c>
      <c r="O933" t="str">
        <f t="shared" si="70"/>
        <v/>
      </c>
      <c r="P933" t="str">
        <f t="shared" si="70"/>
        <v/>
      </c>
      <c r="Q933" t="str">
        <f t="shared" si="70"/>
        <v/>
      </c>
      <c r="R933" t="str">
        <f t="shared" si="70"/>
        <v/>
      </c>
      <c r="S933" t="str">
        <f t="shared" si="70"/>
        <v/>
      </c>
      <c r="T933" t="str">
        <f t="shared" si="70"/>
        <v/>
      </c>
      <c r="U933" t="str">
        <f t="shared" si="70"/>
        <v/>
      </c>
      <c r="V933" t="str">
        <f t="shared" si="70"/>
        <v/>
      </c>
      <c r="W933" t="str">
        <f t="shared" si="70"/>
        <v/>
      </c>
    </row>
    <row r="934" spans="3:24">
      <c r="D934" t="str">
        <f t="shared" si="70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 t="str">
        <f t="shared" si="70"/>
        <v/>
      </c>
      <c r="I934" t="str">
        <f t="shared" si="70"/>
        <v/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>
        <f t="shared" si="70"/>
        <v>7.25</v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>
        <f t="shared" si="70"/>
        <v>7.25</v>
      </c>
    </row>
    <row r="935" spans="3:24">
      <c r="D935" t="str">
        <f t="shared" si="70"/>
        <v/>
      </c>
      <c r="E935" t="str">
        <f t="shared" si="70"/>
        <v/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</row>
    <row r="936" spans="3:24">
      <c r="D936" t="str">
        <f t="shared" si="70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>
        <f t="shared" si="70"/>
        <v>8.25</v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</row>
    <row r="937" spans="3:24">
      <c r="D937" t="str">
        <f t="shared" si="70"/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</row>
    <row r="938" spans="3:24">
      <c r="D938" t="str">
        <f t="shared" si="70"/>
        <v/>
      </c>
      <c r="E938" t="str">
        <f t="shared" si="70"/>
        <v/>
      </c>
      <c r="F938" t="str">
        <f t="shared" ref="D938:W939" si="71">IF(F893=F$896,($B870+$C872)/2,"")</f>
        <v/>
      </c>
      <c r="G938" t="str">
        <f t="shared" si="71"/>
        <v/>
      </c>
      <c r="H938" t="str">
        <f t="shared" si="71"/>
        <v/>
      </c>
      <c r="I938" t="str">
        <f t="shared" si="71"/>
        <v/>
      </c>
      <c r="J938" t="str">
        <f t="shared" si="71"/>
        <v/>
      </c>
      <c r="K938" t="str">
        <f t="shared" si="71"/>
        <v/>
      </c>
      <c r="L938" t="str">
        <f t="shared" si="71"/>
        <v/>
      </c>
      <c r="M938" t="str">
        <f t="shared" si="71"/>
        <v/>
      </c>
      <c r="N938" t="str">
        <f t="shared" si="71"/>
        <v/>
      </c>
      <c r="O938" t="str">
        <f t="shared" si="71"/>
        <v/>
      </c>
      <c r="P938" t="str">
        <f t="shared" si="71"/>
        <v/>
      </c>
      <c r="Q938" t="str">
        <f t="shared" si="71"/>
        <v/>
      </c>
      <c r="R938" t="str">
        <f t="shared" si="71"/>
        <v/>
      </c>
      <c r="S938" t="str">
        <f t="shared" si="71"/>
        <v/>
      </c>
      <c r="T938" t="str">
        <f t="shared" si="71"/>
        <v/>
      </c>
      <c r="U938" t="str">
        <f t="shared" si="71"/>
        <v/>
      </c>
      <c r="V938" t="str">
        <f t="shared" si="71"/>
        <v/>
      </c>
      <c r="W938" t="str">
        <f t="shared" si="71"/>
        <v/>
      </c>
    </row>
    <row r="939" spans="3:24">
      <c r="D939" t="str">
        <f t="shared" si="71"/>
        <v/>
      </c>
      <c r="E939" t="str">
        <f t="shared" si="71"/>
        <v/>
      </c>
      <c r="F939" t="str">
        <f t="shared" si="71"/>
        <v/>
      </c>
      <c r="G939" t="str">
        <f t="shared" si="71"/>
        <v/>
      </c>
      <c r="H939" t="str">
        <f t="shared" si="71"/>
        <v/>
      </c>
      <c r="I939" t="str">
        <f t="shared" si="71"/>
        <v/>
      </c>
      <c r="J939" t="str">
        <f t="shared" si="71"/>
        <v/>
      </c>
      <c r="K939" t="str">
        <f t="shared" si="71"/>
        <v/>
      </c>
      <c r="L939" t="str">
        <f t="shared" si="71"/>
        <v/>
      </c>
      <c r="M939" t="str">
        <f t="shared" si="71"/>
        <v/>
      </c>
      <c r="N939" t="str">
        <f t="shared" si="71"/>
        <v/>
      </c>
      <c r="O939" t="str">
        <f t="shared" si="71"/>
        <v/>
      </c>
      <c r="P939" t="str">
        <f t="shared" si="71"/>
        <v/>
      </c>
      <c r="Q939" t="str">
        <f t="shared" si="71"/>
        <v/>
      </c>
      <c r="R939" t="str">
        <f t="shared" si="71"/>
        <v/>
      </c>
      <c r="S939" t="str">
        <f t="shared" si="71"/>
        <v/>
      </c>
      <c r="T939" t="str">
        <f t="shared" si="71"/>
        <v/>
      </c>
      <c r="U939" t="str">
        <f t="shared" si="71"/>
        <v/>
      </c>
      <c r="V939" t="str">
        <f t="shared" si="71"/>
        <v/>
      </c>
      <c r="W939" t="str">
        <f t="shared" si="71"/>
        <v/>
      </c>
    </row>
    <row r="940" spans="3:24" s="16" customFormat="1">
      <c r="C940" s="16" t="s">
        <v>841</v>
      </c>
      <c r="D940" s="16">
        <f t="shared" ref="D940" si="72">AVERAGE(D920:D939)</f>
        <v>2.25</v>
      </c>
      <c r="E940" s="16">
        <f t="shared" ref="E940" si="73">AVERAGE(E920:E939)</f>
        <v>5.25</v>
      </c>
      <c r="F940" s="16">
        <f t="shared" ref="F940" si="74">AVERAGE(F920:F939)</f>
        <v>3.25</v>
      </c>
      <c r="G940" s="16">
        <f t="shared" ref="G940" si="75">AVERAGE(G920:G939)</f>
        <v>4.25</v>
      </c>
      <c r="H940" s="16">
        <f t="shared" ref="H940" si="76">AVERAGE(H920:H939)</f>
        <v>5.75</v>
      </c>
      <c r="I940" s="16">
        <f t="shared" ref="I940" si="77">AVERAGE(I920:I939)</f>
        <v>5.25</v>
      </c>
      <c r="J940" s="16">
        <f t="shared" ref="J940" si="78">AVERAGE(J920:J939)</f>
        <v>4.75</v>
      </c>
      <c r="K940" s="16">
        <f t="shared" ref="K940" si="79">AVERAGE(K920:K939)</f>
        <v>4.25</v>
      </c>
      <c r="L940" s="16">
        <f t="shared" ref="L940" si="80">AVERAGE(L920:L939)</f>
        <v>4.75</v>
      </c>
      <c r="M940" s="16">
        <f t="shared" ref="M940" si="81">AVERAGE(M920:M939)</f>
        <v>2.25</v>
      </c>
      <c r="N940" s="16">
        <f t="shared" ref="N940" si="82">AVERAGE(N920:N939)</f>
        <v>3</v>
      </c>
      <c r="O940" s="16">
        <f t="shared" ref="O940" si="83">AVERAGE(O920:O939)</f>
        <v>6.25</v>
      </c>
      <c r="P940" s="16">
        <f t="shared" ref="P940" si="84">AVERAGE(P920:P939)</f>
        <v>3.75</v>
      </c>
      <c r="Q940" s="16">
        <f t="shared" ref="Q940" si="85">AVERAGE(Q920:Q939)</f>
        <v>7.25</v>
      </c>
      <c r="R940" s="16">
        <f t="shared" ref="R940" si="86">AVERAGE(R920:R939)</f>
        <v>8.25</v>
      </c>
      <c r="S940" s="16">
        <f t="shared" ref="S940" si="87">AVERAGE(S920:S939)</f>
        <v>3.5</v>
      </c>
      <c r="T940" s="16">
        <f t="shared" ref="T940" si="88">AVERAGE(T920:T939)</f>
        <v>4.75</v>
      </c>
      <c r="U940" s="16">
        <f t="shared" ref="U940" si="89">AVERAGE(U920:U939)</f>
        <v>3.25</v>
      </c>
      <c r="V940" s="16">
        <f t="shared" ref="V940" si="90">AVERAGE(V920:V939)</f>
        <v>2.25</v>
      </c>
      <c r="W940" s="16">
        <f t="shared" ref="W940" si="91">AVERAGE(W920:W939)</f>
        <v>7.25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857</v>
      </c>
      <c r="D2" t="s">
        <v>858</v>
      </c>
      <c r="E2">
        <v>4.95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4.95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1.41</v>
      </c>
      <c r="H14" t="s">
        <v>858</v>
      </c>
      <c r="I14">
        <v>1.42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1.1499999999999999</v>
      </c>
      <c r="P14" t="s">
        <v>858</v>
      </c>
      <c r="Q14">
        <v>5.66</v>
      </c>
      <c r="R14">
        <v>6.56</v>
      </c>
      <c r="S14" t="s">
        <v>858</v>
      </c>
      <c r="T14" t="s">
        <v>858</v>
      </c>
      <c r="U14">
        <v>5.22</v>
      </c>
      <c r="V14" t="s">
        <v>858</v>
      </c>
      <c r="W14" t="s">
        <v>858</v>
      </c>
      <c r="X14" s="3">
        <f>COUNT(D14:W14)</f>
        <v>6</v>
      </c>
      <c r="Y14" s="2">
        <f>SUM(D14:W14)/X14</f>
        <v>3.57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1.07</v>
      </c>
      <c r="E21" t="s">
        <v>858</v>
      </c>
      <c r="F21" t="s">
        <v>858</v>
      </c>
      <c r="G21" t="s">
        <v>858</v>
      </c>
      <c r="H21" t="s">
        <v>858</v>
      </c>
      <c r="I21">
        <v>1.23</v>
      </c>
      <c r="J21">
        <v>1.08</v>
      </c>
      <c r="K21" t="s">
        <v>858</v>
      </c>
      <c r="L21" t="s">
        <v>858</v>
      </c>
      <c r="M21">
        <v>2.73</v>
      </c>
      <c r="N21" t="s">
        <v>858</v>
      </c>
      <c r="O21">
        <v>5.86</v>
      </c>
      <c r="P21">
        <v>1.69</v>
      </c>
      <c r="Q21">
        <v>8.1199999999999992</v>
      </c>
      <c r="R21" t="s">
        <v>858</v>
      </c>
      <c r="S21" t="s">
        <v>858</v>
      </c>
      <c r="T21">
        <v>2.2400000000000002</v>
      </c>
      <c r="U21" t="s">
        <v>858</v>
      </c>
      <c r="V21">
        <v>2.5299999999999998</v>
      </c>
      <c r="W21">
        <v>1.1499999999999999</v>
      </c>
      <c r="X21" s="3">
        <f>COUNT(D21:W21)</f>
        <v>10</v>
      </c>
      <c r="Y21" s="2">
        <f>SUM(D21:W21)/X21</f>
        <v>2.7699999999999996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1.51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1.51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5.94</v>
      </c>
      <c r="F25" t="s">
        <v>858</v>
      </c>
      <c r="G25">
        <v>6.74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1.71</v>
      </c>
      <c r="P25" t="s">
        <v>858</v>
      </c>
      <c r="Q25" t="s">
        <v>858</v>
      </c>
      <c r="R25">
        <v>8.74</v>
      </c>
      <c r="S25" t="s">
        <v>858</v>
      </c>
      <c r="T25" t="s">
        <v>858</v>
      </c>
      <c r="U25">
        <v>5.22</v>
      </c>
      <c r="V25" t="s">
        <v>858</v>
      </c>
      <c r="W25" t="s">
        <v>858</v>
      </c>
      <c r="X25" s="3">
        <f>COUNT(D25:W25)</f>
        <v>5</v>
      </c>
      <c r="Y25" s="2">
        <f>SUM(D25:W25)/X25</f>
        <v>5.67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4.8099999999999996</v>
      </c>
      <c r="F26" t="s">
        <v>858</v>
      </c>
      <c r="G26">
        <v>6.09</v>
      </c>
      <c r="H26" t="s">
        <v>858</v>
      </c>
      <c r="I26">
        <v>5.96</v>
      </c>
      <c r="J26" t="s">
        <v>858</v>
      </c>
      <c r="K26">
        <v>1.46</v>
      </c>
      <c r="L26" t="s">
        <v>858</v>
      </c>
      <c r="M26" t="s">
        <v>858</v>
      </c>
      <c r="N26" t="s">
        <v>858</v>
      </c>
      <c r="O26">
        <v>1.63</v>
      </c>
      <c r="P26" t="s">
        <v>858</v>
      </c>
      <c r="Q26" t="s">
        <v>858</v>
      </c>
      <c r="R26">
        <v>7.04</v>
      </c>
      <c r="S26" t="s">
        <v>858</v>
      </c>
      <c r="T26" t="s">
        <v>858</v>
      </c>
      <c r="U26">
        <v>3.24</v>
      </c>
      <c r="V26" t="s">
        <v>858</v>
      </c>
      <c r="W26" t="s">
        <v>858</v>
      </c>
      <c r="X26" s="3">
        <f>COUNT(D26:W26)</f>
        <v>7</v>
      </c>
      <c r="Y26" s="2">
        <f>SUM(D26:W26)/X26</f>
        <v>4.3185714285714285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4.67</v>
      </c>
      <c r="N29" t="s">
        <v>858</v>
      </c>
      <c r="O29" t="s">
        <v>858</v>
      </c>
      <c r="P29" t="s">
        <v>858</v>
      </c>
      <c r="Q29">
        <v>6.15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5.41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5.19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5.19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6.25</v>
      </c>
      <c r="F39" t="s">
        <v>858</v>
      </c>
      <c r="G39">
        <v>4.74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6.3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5.7633333333333328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6.1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1.31</v>
      </c>
      <c r="P40" t="s">
        <v>858</v>
      </c>
      <c r="Q40" t="s">
        <v>858</v>
      </c>
      <c r="R40">
        <v>8.56</v>
      </c>
      <c r="S40" t="s">
        <v>858</v>
      </c>
      <c r="T40" t="s">
        <v>858</v>
      </c>
      <c r="U40">
        <v>3.18</v>
      </c>
      <c r="V40" t="s">
        <v>858</v>
      </c>
      <c r="W40" t="s">
        <v>858</v>
      </c>
      <c r="X40" s="3">
        <f>COUNT(D40:W40)</f>
        <v>4</v>
      </c>
      <c r="Y40" s="2">
        <f>SUM(D40:W40)/X40</f>
        <v>4.7875000000000005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9.16</v>
      </c>
      <c r="S43" t="s">
        <v>858</v>
      </c>
      <c r="T43" t="s">
        <v>858</v>
      </c>
      <c r="U43">
        <v>5.41</v>
      </c>
      <c r="V43" t="s">
        <v>858</v>
      </c>
      <c r="W43" t="s">
        <v>858</v>
      </c>
      <c r="X43" s="3">
        <f>COUNT(D43:W43)</f>
        <v>2</v>
      </c>
      <c r="Y43" s="2">
        <f>SUM(D43:W43)/X43</f>
        <v>7.2850000000000001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2.64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2.64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3.83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3.83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5.51</v>
      </c>
      <c r="H49" t="s">
        <v>858</v>
      </c>
      <c r="I49">
        <v>4.93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5.22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2.86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4.22</v>
      </c>
      <c r="P51" t="s">
        <v>858</v>
      </c>
      <c r="Q51" t="s">
        <v>858</v>
      </c>
      <c r="R51">
        <v>3.08</v>
      </c>
      <c r="S51" t="s">
        <v>858</v>
      </c>
      <c r="T51" t="s">
        <v>858</v>
      </c>
      <c r="U51">
        <v>3.56</v>
      </c>
      <c r="V51" t="s">
        <v>858</v>
      </c>
      <c r="W51" t="s">
        <v>858</v>
      </c>
      <c r="X51" s="3">
        <f>COUNT(D51:W51)</f>
        <v>4</v>
      </c>
      <c r="Y51" s="2">
        <f>SUM(D51:W51)/X51</f>
        <v>3.43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6.49</v>
      </c>
      <c r="F53" t="s">
        <v>858</v>
      </c>
      <c r="G53">
        <v>4.71</v>
      </c>
      <c r="H53" t="s">
        <v>858</v>
      </c>
      <c r="I53">
        <v>5.96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1.35</v>
      </c>
      <c r="P53" t="s">
        <v>858</v>
      </c>
      <c r="Q53" t="s">
        <v>858</v>
      </c>
      <c r="R53">
        <v>7.44</v>
      </c>
      <c r="S53" t="s">
        <v>858</v>
      </c>
      <c r="T53" t="s">
        <v>858</v>
      </c>
      <c r="U53">
        <v>4.95</v>
      </c>
      <c r="V53" t="s">
        <v>858</v>
      </c>
      <c r="W53" t="s">
        <v>858</v>
      </c>
      <c r="X53" s="3">
        <f>COUNT(D53:W53)</f>
        <v>6</v>
      </c>
      <c r="Y53" s="2">
        <f>SUM(D53:W53)/X53</f>
        <v>5.15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5.56</v>
      </c>
      <c r="F55" t="s">
        <v>858</v>
      </c>
      <c r="G55">
        <v>5.54</v>
      </c>
      <c r="H55" t="s">
        <v>858</v>
      </c>
      <c r="I55">
        <v>1.56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1.5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3.54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4.76</v>
      </c>
      <c r="F56" t="s">
        <v>858</v>
      </c>
      <c r="G56">
        <v>1.99</v>
      </c>
      <c r="H56" t="s">
        <v>858</v>
      </c>
      <c r="I56">
        <v>2.63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5.0199999999999996</v>
      </c>
      <c r="S56" t="s">
        <v>858</v>
      </c>
      <c r="T56" t="s">
        <v>858</v>
      </c>
      <c r="U56">
        <v>4.92</v>
      </c>
      <c r="V56" t="s">
        <v>858</v>
      </c>
      <c r="W56" t="s">
        <v>858</v>
      </c>
      <c r="X56" s="3">
        <f>COUNT(D56:W56)</f>
        <v>5</v>
      </c>
      <c r="Y56" s="2">
        <f>SUM(D56:W56)/X56</f>
        <v>3.8639999999999999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5.38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1.76</v>
      </c>
      <c r="P58" t="s">
        <v>858</v>
      </c>
      <c r="Q58" t="s">
        <v>858</v>
      </c>
      <c r="R58">
        <v>4.04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3.7266666666666666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4.16</v>
      </c>
      <c r="F59" t="s">
        <v>858</v>
      </c>
      <c r="G59">
        <v>2.56</v>
      </c>
      <c r="H59" t="s">
        <v>858</v>
      </c>
      <c r="I59">
        <v>1.29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3.97</v>
      </c>
      <c r="P59">
        <v>1.66</v>
      </c>
      <c r="Q59" t="s">
        <v>858</v>
      </c>
      <c r="R59" t="s">
        <v>858</v>
      </c>
      <c r="S59" t="s">
        <v>858</v>
      </c>
      <c r="T59" t="s">
        <v>858</v>
      </c>
      <c r="U59">
        <v>5.3</v>
      </c>
      <c r="V59" t="s">
        <v>858</v>
      </c>
      <c r="W59" t="s">
        <v>858</v>
      </c>
      <c r="X59" s="3">
        <f>COUNT(D59:W59)</f>
        <v>6</v>
      </c>
      <c r="Y59" s="2">
        <f>SUM(D59:W59)/X59</f>
        <v>3.1566666666666667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2.9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2.9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2.74</v>
      </c>
      <c r="N65" t="s">
        <v>858</v>
      </c>
      <c r="O65" t="s">
        <v>858</v>
      </c>
      <c r="P65" t="s">
        <v>858</v>
      </c>
      <c r="Q65">
        <v>7.43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5.085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4.51</v>
      </c>
      <c r="N85" t="s">
        <v>858</v>
      </c>
      <c r="O85" t="s">
        <v>858</v>
      </c>
      <c r="P85" t="s">
        <v>858</v>
      </c>
      <c r="Q85">
        <v>7.29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5.9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3.34</v>
      </c>
      <c r="V87" t="s">
        <v>858</v>
      </c>
      <c r="W87" t="s">
        <v>858</v>
      </c>
      <c r="X87" s="3">
        <f>COUNT(D87:W87)</f>
        <v>1</v>
      </c>
      <c r="Y87" s="2">
        <f>SUM(D87:W87)/X87</f>
        <v>3.34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3.48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3.48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2.13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2.13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2.11</v>
      </c>
      <c r="N93" t="s">
        <v>858</v>
      </c>
      <c r="O93" t="s">
        <v>858</v>
      </c>
      <c r="P93" t="s">
        <v>858</v>
      </c>
      <c r="Q93">
        <v>6.88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4.4950000000000001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2.38</v>
      </c>
      <c r="N95" t="s">
        <v>858</v>
      </c>
      <c r="O95" t="s">
        <v>858</v>
      </c>
      <c r="P95" t="s">
        <v>858</v>
      </c>
      <c r="Q95">
        <v>7.17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4.7750000000000004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5.35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1.23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7.19</v>
      </c>
      <c r="R97">
        <v>6.26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5.0075000000000003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5.13</v>
      </c>
      <c r="P98">
        <v>4.24</v>
      </c>
      <c r="Q98">
        <v>8.08</v>
      </c>
      <c r="R98">
        <v>8.74</v>
      </c>
      <c r="S98" t="s">
        <v>858</v>
      </c>
      <c r="T98" t="s">
        <v>858</v>
      </c>
      <c r="U98">
        <v>4.8899999999999997</v>
      </c>
      <c r="V98" t="s">
        <v>858</v>
      </c>
      <c r="W98" t="s">
        <v>858</v>
      </c>
      <c r="X98" s="3">
        <f>COUNT(D98:W98)</f>
        <v>5</v>
      </c>
      <c r="Y98" s="2">
        <f>SUM(D98:W98)/X98</f>
        <v>6.2160000000000011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9.6300000000000008</v>
      </c>
      <c r="R99">
        <v>8.99</v>
      </c>
      <c r="S99" t="s">
        <v>858</v>
      </c>
      <c r="T99" t="s">
        <v>858</v>
      </c>
      <c r="U99">
        <v>3.36</v>
      </c>
      <c r="V99" t="s">
        <v>858</v>
      </c>
      <c r="W99" t="s">
        <v>858</v>
      </c>
      <c r="X99" s="3">
        <f>COUNT(D99:W99)</f>
        <v>3</v>
      </c>
      <c r="Y99" s="2">
        <f>SUM(D99:W99)/X99</f>
        <v>7.3266666666666671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7.23</v>
      </c>
      <c r="F100" t="s">
        <v>858</v>
      </c>
      <c r="G100">
        <v>4.34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8.6300000000000008</v>
      </c>
      <c r="R100">
        <v>9.02</v>
      </c>
      <c r="S100" t="s">
        <v>858</v>
      </c>
      <c r="T100">
        <v>6.5</v>
      </c>
      <c r="U100">
        <v>2.29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6.335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3.41</v>
      </c>
      <c r="F101" t="s">
        <v>858</v>
      </c>
      <c r="G101">
        <v>4.05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4.9400000000000004</v>
      </c>
      <c r="P101" t="s">
        <v>858</v>
      </c>
      <c r="Q101">
        <v>7.26</v>
      </c>
      <c r="R101">
        <v>8.7899999999999991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5.6899999999999995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3.11</v>
      </c>
      <c r="P102" t="s">
        <v>858</v>
      </c>
      <c r="Q102" t="s">
        <v>858</v>
      </c>
      <c r="R102">
        <v>4.1500000000000004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3.63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4.22</v>
      </c>
      <c r="F103" t="s">
        <v>858</v>
      </c>
      <c r="G103">
        <v>3.39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1.81</v>
      </c>
      <c r="P103" t="s">
        <v>858</v>
      </c>
      <c r="Q103">
        <v>6.7</v>
      </c>
      <c r="R103">
        <v>8.5500000000000007</v>
      </c>
      <c r="S103" t="s">
        <v>858</v>
      </c>
      <c r="T103" t="s">
        <v>858</v>
      </c>
      <c r="U103">
        <v>6.09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5.1266666666666669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3.77</v>
      </c>
      <c r="F104" t="s">
        <v>858</v>
      </c>
      <c r="G104">
        <v>2.57</v>
      </c>
      <c r="H104" t="s">
        <v>858</v>
      </c>
      <c r="I104">
        <v>6.49</v>
      </c>
      <c r="J104" t="s">
        <v>858</v>
      </c>
      <c r="K104">
        <v>1.92</v>
      </c>
      <c r="L104" t="s">
        <v>858</v>
      </c>
      <c r="M104" t="s">
        <v>858</v>
      </c>
      <c r="N104" t="s">
        <v>858</v>
      </c>
      <c r="O104">
        <v>1.92</v>
      </c>
      <c r="P104" t="s">
        <v>858</v>
      </c>
      <c r="Q104">
        <v>7.97</v>
      </c>
      <c r="R104">
        <v>6.8</v>
      </c>
      <c r="S104" t="s">
        <v>858</v>
      </c>
      <c r="T104" t="s">
        <v>858</v>
      </c>
      <c r="U104">
        <v>4.22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4.4575000000000005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5.04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3.02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7.02</v>
      </c>
      <c r="S105" t="s">
        <v>858</v>
      </c>
      <c r="T105" t="s">
        <v>858</v>
      </c>
      <c r="U105">
        <v>4.84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4.9800000000000004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3.06</v>
      </c>
      <c r="F106" t="s">
        <v>858</v>
      </c>
      <c r="G106">
        <v>1.91</v>
      </c>
      <c r="H106" t="s">
        <v>858</v>
      </c>
      <c r="I106" t="s">
        <v>858</v>
      </c>
      <c r="J106" t="s">
        <v>858</v>
      </c>
      <c r="K106">
        <v>1</v>
      </c>
      <c r="L106" t="s">
        <v>858</v>
      </c>
      <c r="M106" t="s">
        <v>858</v>
      </c>
      <c r="N106" t="s">
        <v>858</v>
      </c>
      <c r="O106">
        <v>3.94</v>
      </c>
      <c r="P106" t="s">
        <v>858</v>
      </c>
      <c r="Q106">
        <v>7.56</v>
      </c>
      <c r="R106">
        <v>6</v>
      </c>
      <c r="S106" t="s">
        <v>858</v>
      </c>
      <c r="T106" t="s">
        <v>858</v>
      </c>
      <c r="U106">
        <v>4.2699999999999996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3.9628571428571426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1.19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1.37</v>
      </c>
      <c r="P107" t="s">
        <v>858</v>
      </c>
      <c r="Q107" t="s">
        <v>858</v>
      </c>
      <c r="R107">
        <v>5.7</v>
      </c>
      <c r="S107" t="s">
        <v>858</v>
      </c>
      <c r="T107" t="s">
        <v>858</v>
      </c>
      <c r="U107">
        <v>5.31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3.3925000000000001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6.64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6.64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6.06</v>
      </c>
      <c r="F109" t="s">
        <v>858</v>
      </c>
      <c r="G109">
        <v>2.2599999999999998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7.2</v>
      </c>
      <c r="R109">
        <v>8.81</v>
      </c>
      <c r="S109" t="s">
        <v>858</v>
      </c>
      <c r="T109" t="s">
        <v>858</v>
      </c>
      <c r="U109">
        <v>2.73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5.4119999999999999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5.71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8.64</v>
      </c>
      <c r="R110">
        <v>8.99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7.7800000000000011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8.14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8.14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3.15</v>
      </c>
      <c r="F112" t="s">
        <v>858</v>
      </c>
      <c r="G112">
        <v>3.7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2.58</v>
      </c>
      <c r="P112" t="s">
        <v>858</v>
      </c>
      <c r="Q112">
        <v>7.41</v>
      </c>
      <c r="R112">
        <v>7.14</v>
      </c>
      <c r="S112" t="s">
        <v>858</v>
      </c>
      <c r="T112" t="s">
        <v>858</v>
      </c>
      <c r="U112">
        <v>5.93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4.9850000000000003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2.34</v>
      </c>
      <c r="P113" t="s">
        <v>858</v>
      </c>
      <c r="Q113">
        <v>6.68</v>
      </c>
      <c r="R113">
        <v>6.72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5.2466666666666661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7.44</v>
      </c>
      <c r="R114">
        <v>8.68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8.06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4.12</v>
      </c>
      <c r="F115" t="s">
        <v>858</v>
      </c>
      <c r="G115">
        <v>2.73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8.09</v>
      </c>
      <c r="R115">
        <v>5.57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5.1274999999999995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3.12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3.12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3.11</v>
      </c>
      <c r="P121" t="s">
        <v>858</v>
      </c>
      <c r="Q121">
        <v>6.09</v>
      </c>
      <c r="R121">
        <v>6.94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5.38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5.44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7.63</v>
      </c>
      <c r="R122">
        <v>6.5</v>
      </c>
      <c r="S122" t="s">
        <v>858</v>
      </c>
      <c r="T122" t="s">
        <v>858</v>
      </c>
      <c r="U122">
        <v>3.69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5.8150000000000004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7.11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7.11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1.81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1.81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4.6500000000000004</v>
      </c>
      <c r="R133">
        <v>3.63</v>
      </c>
      <c r="S133" t="s">
        <v>858</v>
      </c>
      <c r="T133" t="s">
        <v>858</v>
      </c>
      <c r="U133">
        <v>5.35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4.5433333333333339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4.99</v>
      </c>
      <c r="F135" t="s">
        <v>858</v>
      </c>
      <c r="G135">
        <v>3.88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2.63</v>
      </c>
      <c r="Q135">
        <v>8.67</v>
      </c>
      <c r="R135">
        <v>6.19</v>
      </c>
      <c r="S135">
        <v>2.33</v>
      </c>
      <c r="T135">
        <v>4.95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4.8057142857142869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4.3899999999999997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4.4400000000000004</v>
      </c>
      <c r="P136">
        <v>4.12</v>
      </c>
      <c r="Q136">
        <v>8.64</v>
      </c>
      <c r="R136">
        <v>7.73</v>
      </c>
      <c r="S136" t="s">
        <v>858</v>
      </c>
      <c r="T136">
        <v>6.46</v>
      </c>
      <c r="U136">
        <v>2.23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5.43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5.14</v>
      </c>
      <c r="F137" t="s">
        <v>858</v>
      </c>
      <c r="G137">
        <v>2.57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8.67</v>
      </c>
      <c r="R137">
        <v>9.16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6.3849999999999998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3.95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6.15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5.0500000000000007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2.91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4.68</v>
      </c>
      <c r="P139" t="s">
        <v>858</v>
      </c>
      <c r="Q139">
        <v>7.52</v>
      </c>
      <c r="R139">
        <v>8.08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5.7974999999999994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4.1900000000000004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4.51</v>
      </c>
      <c r="P140">
        <v>5.0599999999999996</v>
      </c>
      <c r="Q140">
        <v>8.99</v>
      </c>
      <c r="R140">
        <v>5.69</v>
      </c>
      <c r="S140" t="s">
        <v>858</v>
      </c>
      <c r="T140">
        <v>7.29</v>
      </c>
      <c r="U140">
        <v>2.91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5.5200000000000005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5.77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5.81</v>
      </c>
      <c r="P141">
        <v>7.18</v>
      </c>
      <c r="Q141">
        <v>7.33</v>
      </c>
      <c r="R141">
        <v>8.1199999999999992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6.8419999999999987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7.75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6.17</v>
      </c>
      <c r="P142">
        <v>4.8</v>
      </c>
      <c r="Q142">
        <v>6.63</v>
      </c>
      <c r="R142">
        <v>8.73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6.8159999999999998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5.44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4.6900000000000004</v>
      </c>
      <c r="P143">
        <v>4.8</v>
      </c>
      <c r="Q143">
        <v>7.33</v>
      </c>
      <c r="R143">
        <v>8.34</v>
      </c>
      <c r="S143" t="s">
        <v>858</v>
      </c>
      <c r="T143" t="s">
        <v>858</v>
      </c>
      <c r="U143">
        <v>2.7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5.55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5.58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7.37</v>
      </c>
      <c r="R144">
        <v>8.85</v>
      </c>
      <c r="S144" t="s">
        <v>858</v>
      </c>
      <c r="T144">
        <v>5.48</v>
      </c>
      <c r="U144">
        <v>2.56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5.9679999999999991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4.4400000000000004</v>
      </c>
      <c r="P145">
        <v>2.59</v>
      </c>
      <c r="Q145">
        <v>8.14</v>
      </c>
      <c r="R145">
        <v>7.67</v>
      </c>
      <c r="S145" t="s">
        <v>858</v>
      </c>
      <c r="T145">
        <v>7.44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6.0560000000000009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3.54</v>
      </c>
      <c r="P146">
        <v>3.44</v>
      </c>
      <c r="Q146">
        <v>8.18</v>
      </c>
      <c r="R146">
        <v>7.39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5.6375000000000002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5.22</v>
      </c>
      <c r="P148" t="s">
        <v>858</v>
      </c>
      <c r="Q148">
        <v>8.61</v>
      </c>
      <c r="R148">
        <v>7.18</v>
      </c>
      <c r="S148" t="s">
        <v>858</v>
      </c>
      <c r="T148" t="s">
        <v>858</v>
      </c>
      <c r="U148">
        <v>4.68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6.4224999999999994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3.58</v>
      </c>
      <c r="P149" t="s">
        <v>858</v>
      </c>
      <c r="Q149">
        <v>7.75</v>
      </c>
      <c r="R149">
        <v>7.49</v>
      </c>
      <c r="S149" t="s">
        <v>858</v>
      </c>
      <c r="T149" t="s">
        <v>858</v>
      </c>
      <c r="U149">
        <v>4.43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5.8125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4.8899999999999997</v>
      </c>
      <c r="Q150">
        <v>8.35</v>
      </c>
      <c r="R150">
        <v>8.73</v>
      </c>
      <c r="S150" t="s">
        <v>858</v>
      </c>
      <c r="T150" t="s">
        <v>858</v>
      </c>
      <c r="U150">
        <v>3.06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6.2574999999999994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2.99</v>
      </c>
      <c r="P151" t="s">
        <v>858</v>
      </c>
      <c r="Q151">
        <v>5.78</v>
      </c>
      <c r="R151">
        <v>8.01</v>
      </c>
      <c r="S151" t="s">
        <v>858</v>
      </c>
      <c r="T151" t="s">
        <v>858</v>
      </c>
      <c r="U151">
        <v>5.62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5.6000000000000005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2.36</v>
      </c>
      <c r="P152" t="s">
        <v>858</v>
      </c>
      <c r="Q152">
        <v>6.62</v>
      </c>
      <c r="R152">
        <v>7.55</v>
      </c>
      <c r="S152">
        <v>1.41</v>
      </c>
      <c r="T152" t="s">
        <v>858</v>
      </c>
      <c r="U152">
        <v>4.38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4.4640000000000004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5.71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7.39</v>
      </c>
      <c r="S153">
        <v>1.38</v>
      </c>
      <c r="T153" t="s">
        <v>858</v>
      </c>
      <c r="U153">
        <v>5.31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4.9474999999999998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4.1100000000000003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3.08</v>
      </c>
      <c r="P154" t="s">
        <v>858</v>
      </c>
      <c r="Q154">
        <v>5.95</v>
      </c>
      <c r="R154">
        <v>7.93</v>
      </c>
      <c r="S154" t="s">
        <v>858</v>
      </c>
      <c r="T154" t="s">
        <v>858</v>
      </c>
      <c r="U154">
        <v>4.57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5.1280000000000001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3.67</v>
      </c>
      <c r="P155" t="s">
        <v>858</v>
      </c>
      <c r="Q155">
        <v>8.31</v>
      </c>
      <c r="R155">
        <v>8.31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6.7633333333333328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4.21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3.1</v>
      </c>
      <c r="P156">
        <v>3.03</v>
      </c>
      <c r="Q156">
        <v>7.77</v>
      </c>
      <c r="R156">
        <v>7.63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5.1479999999999997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2.56</v>
      </c>
      <c r="F157" t="s">
        <v>858</v>
      </c>
      <c r="G157">
        <v>2.82</v>
      </c>
      <c r="H157" t="s">
        <v>858</v>
      </c>
      <c r="I157">
        <v>1.9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7</v>
      </c>
      <c r="R157">
        <v>7.59</v>
      </c>
      <c r="S157">
        <v>1.84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3.9516666666666662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7.2</v>
      </c>
      <c r="F158" t="s">
        <v>858</v>
      </c>
      <c r="G158">
        <v>3.94</v>
      </c>
      <c r="H158" t="s">
        <v>858</v>
      </c>
      <c r="I158">
        <v>1.45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2.2400000000000002</v>
      </c>
      <c r="P158" t="s">
        <v>858</v>
      </c>
      <c r="Q158">
        <v>7.39</v>
      </c>
      <c r="R158">
        <v>8.01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5.0383333333333331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5.4</v>
      </c>
      <c r="F159" t="s">
        <v>858</v>
      </c>
      <c r="G159">
        <v>4.99</v>
      </c>
      <c r="H159" t="s">
        <v>858</v>
      </c>
      <c r="I159">
        <v>4.2300000000000004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2</v>
      </c>
      <c r="P159" t="s">
        <v>858</v>
      </c>
      <c r="Q159">
        <v>7.51</v>
      </c>
      <c r="R159">
        <v>7.16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5.2150000000000007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6.22</v>
      </c>
      <c r="H160" t="s">
        <v>858</v>
      </c>
      <c r="I160">
        <v>3.03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2.5299999999999998</v>
      </c>
      <c r="P160" t="s">
        <v>858</v>
      </c>
      <c r="Q160">
        <v>8.85</v>
      </c>
      <c r="R160">
        <v>8.7899999999999991</v>
      </c>
      <c r="S160" t="s">
        <v>858</v>
      </c>
      <c r="T160" t="s">
        <v>858</v>
      </c>
      <c r="U160">
        <v>3.16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5.43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5.03</v>
      </c>
      <c r="F161" t="s">
        <v>858</v>
      </c>
      <c r="G161">
        <v>2.21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4.0599999999999996</v>
      </c>
      <c r="P161" t="s">
        <v>858</v>
      </c>
      <c r="Q161">
        <v>6.11</v>
      </c>
      <c r="R161">
        <v>7.72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5.0259999999999998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5.05</v>
      </c>
      <c r="F162" t="s">
        <v>858</v>
      </c>
      <c r="G162">
        <v>3.37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2.6</v>
      </c>
      <c r="P162" t="s">
        <v>858</v>
      </c>
      <c r="Q162">
        <v>8.09</v>
      </c>
      <c r="R162">
        <v>8.0399999999999991</v>
      </c>
      <c r="S162" t="s">
        <v>858</v>
      </c>
      <c r="T162" t="s">
        <v>858</v>
      </c>
      <c r="U162">
        <v>4.04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5.1983333333333333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5.12</v>
      </c>
      <c r="F163" t="s">
        <v>858</v>
      </c>
      <c r="G163">
        <v>2.2200000000000002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6.68</v>
      </c>
      <c r="S163" t="s">
        <v>858</v>
      </c>
      <c r="T163" t="s">
        <v>858</v>
      </c>
      <c r="U163">
        <v>3.37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4.3475000000000001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5.17</v>
      </c>
      <c r="F164" t="s">
        <v>858</v>
      </c>
      <c r="G164">
        <v>2.06</v>
      </c>
      <c r="H164" t="s">
        <v>858</v>
      </c>
      <c r="I164" t="s">
        <v>858</v>
      </c>
      <c r="J164" t="s">
        <v>858</v>
      </c>
      <c r="K164">
        <v>0.91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7.78</v>
      </c>
      <c r="R164">
        <v>5.36</v>
      </c>
      <c r="S164" t="s">
        <v>858</v>
      </c>
      <c r="T164" t="s">
        <v>858</v>
      </c>
      <c r="U164">
        <v>4.3499999999999996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4.2716666666666674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4.16</v>
      </c>
      <c r="F165" t="s">
        <v>858</v>
      </c>
      <c r="G165">
        <v>3.76</v>
      </c>
      <c r="H165" t="s">
        <v>858</v>
      </c>
      <c r="I165">
        <v>3.08</v>
      </c>
      <c r="J165" t="s">
        <v>858</v>
      </c>
      <c r="K165">
        <v>1.1200000000000001</v>
      </c>
      <c r="L165" t="s">
        <v>858</v>
      </c>
      <c r="M165" t="s">
        <v>858</v>
      </c>
      <c r="N165" t="s">
        <v>858</v>
      </c>
      <c r="O165">
        <v>2.33</v>
      </c>
      <c r="P165" t="s">
        <v>858</v>
      </c>
      <c r="Q165" t="s">
        <v>858</v>
      </c>
      <c r="R165">
        <v>8.5500000000000007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3.8333333333333335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4.6399999999999997</v>
      </c>
      <c r="F166" t="s">
        <v>858</v>
      </c>
      <c r="G166">
        <v>4.7300000000000004</v>
      </c>
      <c r="H166" t="s">
        <v>858</v>
      </c>
      <c r="I166">
        <v>3.89</v>
      </c>
      <c r="J166" t="s">
        <v>858</v>
      </c>
      <c r="K166">
        <v>1.21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8.17</v>
      </c>
      <c r="R166">
        <v>7.34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4.996666666666667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3.55</v>
      </c>
      <c r="F167" t="s">
        <v>858</v>
      </c>
      <c r="G167">
        <v>2.57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6.46</v>
      </c>
      <c r="S167" t="s">
        <v>858</v>
      </c>
      <c r="T167" t="s">
        <v>858</v>
      </c>
      <c r="U167">
        <v>5.7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4.5699999999999994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2.17</v>
      </c>
      <c r="F168" t="s">
        <v>858</v>
      </c>
      <c r="G168">
        <v>2.0099999999999998</v>
      </c>
      <c r="H168" t="s">
        <v>858</v>
      </c>
      <c r="I168">
        <v>1.27</v>
      </c>
      <c r="J168" t="s">
        <v>858</v>
      </c>
      <c r="K168">
        <v>1.59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6.96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2.8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4.8600000000000003</v>
      </c>
      <c r="P169">
        <v>5.58</v>
      </c>
      <c r="Q169">
        <v>5.97</v>
      </c>
      <c r="R169">
        <v>8.18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6.1475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3.33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5.61</v>
      </c>
      <c r="P170" t="s">
        <v>858</v>
      </c>
      <c r="Q170">
        <v>5.95</v>
      </c>
      <c r="R170">
        <v>7.97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5.7149999999999999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8.39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8.39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5.22</v>
      </c>
      <c r="P172" t="s">
        <v>858</v>
      </c>
      <c r="Q172">
        <v>8.0399999999999991</v>
      </c>
      <c r="R172">
        <v>5.92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6.3933333333333335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3.21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5.42</v>
      </c>
      <c r="P173" t="s">
        <v>858</v>
      </c>
      <c r="Q173">
        <v>6</v>
      </c>
      <c r="R173">
        <v>7.35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5.4949999999999992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6.52</v>
      </c>
      <c r="P174" t="s">
        <v>858</v>
      </c>
      <c r="Q174">
        <v>5.97</v>
      </c>
      <c r="R174">
        <v>7.79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6.7599999999999989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3.74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4.04</v>
      </c>
      <c r="P175">
        <v>4.97</v>
      </c>
      <c r="Q175">
        <v>6.79</v>
      </c>
      <c r="R175">
        <v>7.74</v>
      </c>
      <c r="S175" t="s">
        <v>858</v>
      </c>
      <c r="T175" t="s">
        <v>858</v>
      </c>
      <c r="U175">
        <v>4.05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5.2216666666666667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5.17</v>
      </c>
      <c r="F176" t="s">
        <v>858</v>
      </c>
      <c r="G176">
        <v>3.8</v>
      </c>
      <c r="H176" t="s">
        <v>858</v>
      </c>
      <c r="I176" t="s">
        <v>858</v>
      </c>
      <c r="J176" t="s">
        <v>858</v>
      </c>
      <c r="K176" t="s">
        <v>858</v>
      </c>
      <c r="L176">
        <v>3.24</v>
      </c>
      <c r="M176" t="s">
        <v>858</v>
      </c>
      <c r="N176" t="s">
        <v>858</v>
      </c>
      <c r="O176">
        <v>3.41</v>
      </c>
      <c r="P176">
        <v>3.51</v>
      </c>
      <c r="Q176">
        <v>8.49</v>
      </c>
      <c r="R176">
        <v>6.18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4.8285714285714283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5</v>
      </c>
      <c r="P177" t="s">
        <v>858</v>
      </c>
      <c r="Q177">
        <v>4.6399999999999997</v>
      </c>
      <c r="R177">
        <v>8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5.88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6.47</v>
      </c>
      <c r="P178">
        <v>6.17</v>
      </c>
      <c r="Q178">
        <v>7.53</v>
      </c>
      <c r="R178">
        <v>7.79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6.99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4.78</v>
      </c>
      <c r="F179" t="s">
        <v>858</v>
      </c>
      <c r="G179">
        <v>3.42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6.67</v>
      </c>
      <c r="P179">
        <v>6.39</v>
      </c>
      <c r="Q179">
        <v>7.33</v>
      </c>
      <c r="R179" t="s">
        <v>858</v>
      </c>
      <c r="S179" t="s">
        <v>858</v>
      </c>
      <c r="T179" t="s">
        <v>858</v>
      </c>
      <c r="U179">
        <v>4.28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5.4783333333333326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7.6</v>
      </c>
      <c r="P180" t="s">
        <v>858</v>
      </c>
      <c r="Q180" t="s">
        <v>858</v>
      </c>
      <c r="R180">
        <v>6.56</v>
      </c>
      <c r="S180" t="s">
        <v>858</v>
      </c>
      <c r="T180" t="s">
        <v>858</v>
      </c>
      <c r="U180" t="s">
        <v>858</v>
      </c>
      <c r="V180" t="s">
        <v>858</v>
      </c>
      <c r="W180">
        <v>2.23</v>
      </c>
      <c r="X180" s="3">
        <f>COUNT(D180:W180)</f>
        <v>3</v>
      </c>
      <c r="Y180" s="2">
        <f>SUM(D180:W180)/X180</f>
        <v>5.4633333333333338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7.08</v>
      </c>
      <c r="P181" t="s">
        <v>858</v>
      </c>
      <c r="Q181">
        <v>8.35</v>
      </c>
      <c r="R181">
        <v>6.27</v>
      </c>
      <c r="S181" t="s">
        <v>858</v>
      </c>
      <c r="T181" t="s">
        <v>858</v>
      </c>
      <c r="U181" t="s">
        <v>858</v>
      </c>
      <c r="V181" t="s">
        <v>858</v>
      </c>
      <c r="W181">
        <v>2.0099999999999998</v>
      </c>
      <c r="X181" s="3">
        <f>COUNT(D181:W181)</f>
        <v>4</v>
      </c>
      <c r="Y181" s="2">
        <f>SUM(D181:W181)/X181</f>
        <v>5.9275000000000002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4.8499999999999996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3.99</v>
      </c>
      <c r="P182" t="s">
        <v>858</v>
      </c>
      <c r="Q182" t="s">
        <v>858</v>
      </c>
      <c r="R182">
        <v>5.89</v>
      </c>
      <c r="S182" t="s">
        <v>858</v>
      </c>
      <c r="T182" t="s">
        <v>858</v>
      </c>
      <c r="U182" t="s">
        <v>858</v>
      </c>
      <c r="V182" t="s">
        <v>858</v>
      </c>
      <c r="W182">
        <v>1.21</v>
      </c>
      <c r="X182" s="3">
        <f>COUNT(D182:W182)</f>
        <v>4</v>
      </c>
      <c r="Y182" s="2">
        <f>SUM(D182:W182)/X182</f>
        <v>3.9850000000000003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3.91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3.84</v>
      </c>
      <c r="P183" t="s">
        <v>858</v>
      </c>
      <c r="Q183" t="s">
        <v>858</v>
      </c>
      <c r="R183">
        <v>6.91</v>
      </c>
      <c r="S183" t="s">
        <v>858</v>
      </c>
      <c r="T183" t="s">
        <v>858</v>
      </c>
      <c r="U183" t="s">
        <v>858</v>
      </c>
      <c r="V183">
        <v>3.25</v>
      </c>
      <c r="W183">
        <v>1.37</v>
      </c>
      <c r="X183" s="3">
        <f>COUNT(D183:W183)</f>
        <v>5</v>
      </c>
      <c r="Y183" s="2">
        <f>SUM(D183:W183)/X183</f>
        <v>3.8560000000000003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7.54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6.66</v>
      </c>
      <c r="P184">
        <v>5.22</v>
      </c>
      <c r="Q184">
        <v>6.89</v>
      </c>
      <c r="R184">
        <v>8.65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6.992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6.34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6.03</v>
      </c>
      <c r="P185" t="s">
        <v>858</v>
      </c>
      <c r="Q185">
        <v>6.87</v>
      </c>
      <c r="R185">
        <v>7.99</v>
      </c>
      <c r="S185" t="s">
        <v>858</v>
      </c>
      <c r="T185" t="s">
        <v>858</v>
      </c>
      <c r="U185" t="s">
        <v>858</v>
      </c>
      <c r="V185" t="s">
        <v>858</v>
      </c>
      <c r="W185">
        <v>2.15</v>
      </c>
      <c r="X185" s="3">
        <f>COUNT(D185:W185)</f>
        <v>5</v>
      </c>
      <c r="Y185" s="2">
        <f>SUM(D185:W185)/X185</f>
        <v>5.8760000000000003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5.85</v>
      </c>
      <c r="P187" t="s">
        <v>858</v>
      </c>
      <c r="Q187" t="s">
        <v>858</v>
      </c>
      <c r="R187">
        <v>6.29</v>
      </c>
      <c r="S187" t="s">
        <v>858</v>
      </c>
      <c r="T187" t="s">
        <v>858</v>
      </c>
      <c r="U187" t="s">
        <v>858</v>
      </c>
      <c r="V187" t="s">
        <v>858</v>
      </c>
      <c r="W187">
        <v>1.92</v>
      </c>
      <c r="X187" s="3">
        <f>COUNT(D187:W187)</f>
        <v>3</v>
      </c>
      <c r="Y187" s="2">
        <f>SUM(D187:W187)/X187</f>
        <v>4.6866666666666665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2.2200000000000002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2.2200000000000002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4.8</v>
      </c>
      <c r="F189" t="s">
        <v>858</v>
      </c>
      <c r="G189">
        <v>2.81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5.12</v>
      </c>
      <c r="O189">
        <v>4.32</v>
      </c>
      <c r="P189">
        <v>4.88</v>
      </c>
      <c r="Q189">
        <v>4.8899999999999997</v>
      </c>
      <c r="R189">
        <v>7.35</v>
      </c>
      <c r="S189" t="s">
        <v>858</v>
      </c>
      <c r="T189" t="s">
        <v>858</v>
      </c>
      <c r="U189" t="s">
        <v>858</v>
      </c>
      <c r="V189" t="s">
        <v>858</v>
      </c>
      <c r="W189">
        <v>2.13</v>
      </c>
      <c r="X189" s="3">
        <f>COUNT(D189:W189)</f>
        <v>8</v>
      </c>
      <c r="Y189" s="2">
        <f>SUM(D189:W189)/X189</f>
        <v>4.5375000000000005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5.07</v>
      </c>
      <c r="F190" t="s">
        <v>858</v>
      </c>
      <c r="G190">
        <v>3.12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1.5</v>
      </c>
      <c r="O190">
        <v>5.07</v>
      </c>
      <c r="P190">
        <v>6.24</v>
      </c>
      <c r="Q190">
        <v>6.86</v>
      </c>
      <c r="R190">
        <v>7.13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4.9985714285714291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5.94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4.71</v>
      </c>
      <c r="O191">
        <v>6.71</v>
      </c>
      <c r="P191">
        <v>5.59</v>
      </c>
      <c r="Q191">
        <v>7.95</v>
      </c>
      <c r="R191">
        <v>6.97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6.3116666666666665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5.31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5.77</v>
      </c>
      <c r="P192">
        <v>6.01</v>
      </c>
      <c r="Q192">
        <v>4.7699999999999996</v>
      </c>
      <c r="R192">
        <v>8.58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6.0879999999999992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5.67</v>
      </c>
      <c r="P194" t="s">
        <v>858</v>
      </c>
      <c r="Q194" t="s">
        <v>858</v>
      </c>
      <c r="R194">
        <v>7.59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6.63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2.72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5.71</v>
      </c>
      <c r="P195">
        <v>5.17</v>
      </c>
      <c r="Q195">
        <v>4.5599999999999996</v>
      </c>
      <c r="R195">
        <v>7.02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5.0359999999999996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4.91</v>
      </c>
      <c r="R199">
        <v>7.97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6.4399999999999995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6.47</v>
      </c>
      <c r="P200" t="s">
        <v>858</v>
      </c>
      <c r="Q200">
        <v>6.37</v>
      </c>
      <c r="R200">
        <v>8.1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6.9799999999999995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6.08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2.04</v>
      </c>
      <c r="O203">
        <v>7.65</v>
      </c>
      <c r="P203">
        <v>5.5</v>
      </c>
      <c r="Q203">
        <v>5.0599999999999996</v>
      </c>
      <c r="R203">
        <v>7.22</v>
      </c>
      <c r="S203" t="s">
        <v>858</v>
      </c>
      <c r="T203" t="s">
        <v>858</v>
      </c>
      <c r="U203">
        <v>4.84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5.484285714285714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7.63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5.03</v>
      </c>
      <c r="P204">
        <v>6.01</v>
      </c>
      <c r="Q204">
        <v>4.9800000000000004</v>
      </c>
      <c r="R204">
        <v>7.66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6.2620000000000005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2.2200000000000002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2.02</v>
      </c>
      <c r="O205">
        <v>3.03</v>
      </c>
      <c r="P205">
        <v>4.72</v>
      </c>
      <c r="Q205">
        <v>3.66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3.13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6.42</v>
      </c>
      <c r="P206" t="s">
        <v>858</v>
      </c>
      <c r="Q206" t="s">
        <v>858</v>
      </c>
      <c r="R206">
        <v>8.2799999999999994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7.35</v>
      </c>
    </row>
    <row r="207" spans="1:25">
      <c r="A207">
        <v>89960.848685999998</v>
      </c>
      <c r="B207">
        <v>25737.888761999999</v>
      </c>
      <c r="C207" t="s">
        <v>204</v>
      </c>
      <c r="D207">
        <v>2.38</v>
      </c>
      <c r="E207" t="s">
        <v>858</v>
      </c>
      <c r="F207" t="s">
        <v>858</v>
      </c>
      <c r="G207">
        <v>3.91</v>
      </c>
      <c r="H207" t="s">
        <v>858</v>
      </c>
      <c r="I207">
        <v>2.35</v>
      </c>
      <c r="J207">
        <v>1.24</v>
      </c>
      <c r="K207" t="s">
        <v>858</v>
      </c>
      <c r="L207" t="s">
        <v>858</v>
      </c>
      <c r="M207">
        <v>4.33</v>
      </c>
      <c r="N207" t="s">
        <v>858</v>
      </c>
      <c r="O207">
        <v>6.94</v>
      </c>
      <c r="P207" t="s">
        <v>858</v>
      </c>
      <c r="Q207">
        <v>4.93</v>
      </c>
      <c r="R207">
        <v>8.1300000000000008</v>
      </c>
      <c r="S207" t="s">
        <v>858</v>
      </c>
      <c r="T207">
        <v>4.4000000000000004</v>
      </c>
      <c r="U207" t="s">
        <v>858</v>
      </c>
      <c r="V207">
        <v>3.8</v>
      </c>
      <c r="W207">
        <v>0.56999999999999995</v>
      </c>
      <c r="X207" s="3">
        <f>COUNT(D207:W207)</f>
        <v>11</v>
      </c>
      <c r="Y207" s="2">
        <f>SUM(D207:W207)/X207</f>
        <v>3.9072727272727268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2.11</v>
      </c>
      <c r="O211">
        <v>6.29</v>
      </c>
      <c r="P211" t="s">
        <v>858</v>
      </c>
      <c r="Q211" t="s">
        <v>858</v>
      </c>
      <c r="R211">
        <v>8.01</v>
      </c>
      <c r="S211" t="s">
        <v>858</v>
      </c>
      <c r="T211" t="s">
        <v>858</v>
      </c>
      <c r="U211" t="s">
        <v>858</v>
      </c>
      <c r="V211" t="s">
        <v>858</v>
      </c>
      <c r="W211">
        <v>2.2999999999999998</v>
      </c>
      <c r="X211" s="3">
        <f>COUNT(D211:W211)</f>
        <v>4</v>
      </c>
      <c r="Y211" s="2">
        <f>SUM(D211:W211)/X211</f>
        <v>4.6775000000000002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5.79</v>
      </c>
      <c r="P212" t="s">
        <v>858</v>
      </c>
      <c r="Q212">
        <v>6.67</v>
      </c>
      <c r="R212">
        <v>8.36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6.94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5.81</v>
      </c>
      <c r="P218" t="s">
        <v>858</v>
      </c>
      <c r="Q218">
        <v>7.89</v>
      </c>
      <c r="R218">
        <v>6.89</v>
      </c>
      <c r="S218" t="s">
        <v>858</v>
      </c>
      <c r="T218" t="s">
        <v>858</v>
      </c>
      <c r="U218" t="s">
        <v>858</v>
      </c>
      <c r="V218" t="s">
        <v>858</v>
      </c>
      <c r="W218">
        <v>1.92</v>
      </c>
      <c r="X218" s="3">
        <f>COUNT(D218:W218)</f>
        <v>4</v>
      </c>
      <c r="Y218" s="2">
        <f>SUM(D218:W218)/X218</f>
        <v>5.6274999999999995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6.65</v>
      </c>
      <c r="F221" t="s">
        <v>858</v>
      </c>
      <c r="G221">
        <v>3.01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3.23</v>
      </c>
      <c r="P221">
        <v>5.71</v>
      </c>
      <c r="Q221">
        <v>3.83</v>
      </c>
      <c r="R221">
        <v>8.1300000000000008</v>
      </c>
      <c r="S221" t="s">
        <v>858</v>
      </c>
      <c r="T221" t="s">
        <v>858</v>
      </c>
      <c r="U221" t="s">
        <v>858</v>
      </c>
      <c r="V221" t="s">
        <v>858</v>
      </c>
      <c r="W221">
        <v>2.4300000000000002</v>
      </c>
      <c r="X221" s="3">
        <f>COUNT(D221:W221)</f>
        <v>7</v>
      </c>
      <c r="Y221" s="2">
        <f>SUM(D221:W221)/X221</f>
        <v>4.7128571428571435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1.58</v>
      </c>
      <c r="O222">
        <v>5.03</v>
      </c>
      <c r="P222">
        <v>5.23</v>
      </c>
      <c r="Q222">
        <v>7.82</v>
      </c>
      <c r="R222">
        <v>7.15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5.3620000000000001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5.48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3.35</v>
      </c>
      <c r="O223">
        <v>6.07</v>
      </c>
      <c r="P223">
        <v>5.9</v>
      </c>
      <c r="Q223">
        <v>6.96</v>
      </c>
      <c r="R223">
        <v>8.5299999999999994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6.0483333333333329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2.5499999999999998</v>
      </c>
      <c r="O224">
        <v>4.93</v>
      </c>
      <c r="P224" t="s">
        <v>858</v>
      </c>
      <c r="Q224">
        <v>6.7</v>
      </c>
      <c r="R224">
        <v>6.86</v>
      </c>
      <c r="S224" t="s">
        <v>858</v>
      </c>
      <c r="T224" t="s">
        <v>858</v>
      </c>
      <c r="U224" t="s">
        <v>858</v>
      </c>
      <c r="V224">
        <v>4.66</v>
      </c>
      <c r="W224">
        <v>3.38</v>
      </c>
      <c r="X224" s="3">
        <f>COUNT(D224:W224)</f>
        <v>6</v>
      </c>
      <c r="Y224" s="2">
        <f>SUM(D224:W224)/X224</f>
        <v>4.8466666666666667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5.42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5.63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5.5250000000000004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3.88</v>
      </c>
      <c r="O226">
        <v>5.48</v>
      </c>
      <c r="P226" t="s">
        <v>858</v>
      </c>
      <c r="Q226" t="s">
        <v>858</v>
      </c>
      <c r="R226">
        <v>6.82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5.3933333333333335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5.62</v>
      </c>
      <c r="F227" t="s">
        <v>858</v>
      </c>
      <c r="G227">
        <v>4.54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6.13</v>
      </c>
      <c r="P227">
        <v>4.4400000000000004</v>
      </c>
      <c r="Q227">
        <v>5.86</v>
      </c>
      <c r="R227">
        <v>8.11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5.7833333333333341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4.78</v>
      </c>
      <c r="O228" t="s">
        <v>858</v>
      </c>
      <c r="P228" t="s">
        <v>858</v>
      </c>
      <c r="Q228" t="s">
        <v>858</v>
      </c>
      <c r="R228">
        <v>8.35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6.5649999999999995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6.94</v>
      </c>
      <c r="P229">
        <v>4.71</v>
      </c>
      <c r="Q229">
        <v>4.0199999999999996</v>
      </c>
      <c r="R229">
        <v>7.86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5.8825000000000003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1.61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4.0599999999999996</v>
      </c>
      <c r="Q230">
        <v>4.74</v>
      </c>
      <c r="R230">
        <v>8.2899999999999991</v>
      </c>
      <c r="S230">
        <v>2.0699999999999998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4.1539999999999999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3.4</v>
      </c>
      <c r="F231" t="s">
        <v>858</v>
      </c>
      <c r="G231">
        <v>5.76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1.37</v>
      </c>
      <c r="O231">
        <v>6.41</v>
      </c>
      <c r="P231">
        <v>4.45</v>
      </c>
      <c r="Q231">
        <v>4.8099999999999996</v>
      </c>
      <c r="R231">
        <v>7.75</v>
      </c>
      <c r="S231" t="s">
        <v>858</v>
      </c>
      <c r="T231" t="s">
        <v>858</v>
      </c>
      <c r="U231">
        <v>6.28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5.0287500000000005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5.55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6</v>
      </c>
      <c r="P232">
        <v>3.04</v>
      </c>
      <c r="Q232">
        <v>3.92</v>
      </c>
      <c r="R232" t="s">
        <v>858</v>
      </c>
      <c r="S232">
        <v>2.48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4.1979999999999995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7.65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7.65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3.67</v>
      </c>
      <c r="O234">
        <v>7.15</v>
      </c>
      <c r="P234" t="s">
        <v>858</v>
      </c>
      <c r="Q234">
        <v>6.06</v>
      </c>
      <c r="R234">
        <v>7.54</v>
      </c>
      <c r="S234" t="s">
        <v>858</v>
      </c>
      <c r="T234" t="s">
        <v>858</v>
      </c>
      <c r="U234" t="s">
        <v>858</v>
      </c>
      <c r="V234" t="s">
        <v>858</v>
      </c>
      <c r="W234">
        <v>2.2200000000000002</v>
      </c>
      <c r="X234" s="3">
        <f>COUNT(D234:W234)</f>
        <v>5</v>
      </c>
      <c r="Y234" s="2">
        <f>SUM(D234:W234)/X234</f>
        <v>5.3279999999999994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6.06</v>
      </c>
      <c r="P235" t="s">
        <v>858</v>
      </c>
      <c r="Q235" t="s">
        <v>858</v>
      </c>
      <c r="R235">
        <v>7.82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6.9399999999999995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1.86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6.38</v>
      </c>
      <c r="P236" t="s">
        <v>858</v>
      </c>
      <c r="Q236">
        <v>7.85</v>
      </c>
      <c r="R236">
        <v>7.06</v>
      </c>
      <c r="S236">
        <v>2.0499999999999998</v>
      </c>
      <c r="T236" t="s">
        <v>858</v>
      </c>
      <c r="U236">
        <v>4.3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4.916666666666667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7.31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7.2</v>
      </c>
      <c r="P237">
        <v>4.57</v>
      </c>
      <c r="Q237">
        <v>4.9800000000000004</v>
      </c>
      <c r="R237">
        <v>8.5299999999999994</v>
      </c>
      <c r="S237">
        <v>2.5</v>
      </c>
      <c r="T237">
        <v>6.13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5.8885714285714288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4.04</v>
      </c>
      <c r="P238" t="s">
        <v>858</v>
      </c>
      <c r="Q238" t="s">
        <v>858</v>
      </c>
      <c r="R238">
        <v>6.57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5.3049999999999997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7.16</v>
      </c>
      <c r="P239" t="s">
        <v>858</v>
      </c>
      <c r="Q239">
        <v>6.86</v>
      </c>
      <c r="R239">
        <v>7.55</v>
      </c>
      <c r="S239" t="s">
        <v>858</v>
      </c>
      <c r="T239" t="s">
        <v>858</v>
      </c>
      <c r="U239" t="s">
        <v>858</v>
      </c>
      <c r="V239" t="s">
        <v>858</v>
      </c>
      <c r="W239">
        <v>1.8</v>
      </c>
      <c r="X239" s="3">
        <f>COUNT(D239:W239)</f>
        <v>4</v>
      </c>
      <c r="Y239" s="2">
        <f>SUM(D239:W239)/X239</f>
        <v>5.8425000000000002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4.79</v>
      </c>
      <c r="P240">
        <v>4.25</v>
      </c>
      <c r="Q240">
        <v>6.94</v>
      </c>
      <c r="R240">
        <v>8.43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6.1025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6.74</v>
      </c>
      <c r="P241">
        <v>6.2</v>
      </c>
      <c r="Q241" t="s">
        <v>858</v>
      </c>
      <c r="R241">
        <v>8.66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7.2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5.01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7.98</v>
      </c>
      <c r="P242">
        <v>5.47</v>
      </c>
      <c r="Q242">
        <v>4.3099999999999996</v>
      </c>
      <c r="R242">
        <v>8.35</v>
      </c>
      <c r="S242" t="s">
        <v>858</v>
      </c>
      <c r="T242" t="s">
        <v>858</v>
      </c>
      <c r="U242">
        <v>3.08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5.6999999999999993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6.6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5.1100000000000003</v>
      </c>
      <c r="P243">
        <v>5.62</v>
      </c>
      <c r="Q243" t="s">
        <v>858</v>
      </c>
      <c r="R243">
        <v>8.74</v>
      </c>
      <c r="S243">
        <v>2.37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5.6880000000000006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5.48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5.63</v>
      </c>
      <c r="P244" t="s">
        <v>858</v>
      </c>
      <c r="Q244">
        <v>5.72</v>
      </c>
      <c r="R244">
        <v>6.93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5.9399999999999995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5.07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1.31</v>
      </c>
      <c r="O245">
        <v>5.57</v>
      </c>
      <c r="P245" t="s">
        <v>858</v>
      </c>
      <c r="Q245">
        <v>5.14</v>
      </c>
      <c r="R245">
        <v>8.17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5.0519999999999996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4.6399999999999997</v>
      </c>
      <c r="O247">
        <v>4.5</v>
      </c>
      <c r="P247">
        <v>4.0599999999999996</v>
      </c>
      <c r="Q247">
        <v>5.72</v>
      </c>
      <c r="R247">
        <v>8.7799999999999994</v>
      </c>
      <c r="S247" t="s">
        <v>858</v>
      </c>
      <c r="T247" t="s">
        <v>858</v>
      </c>
      <c r="U247" t="s">
        <v>858</v>
      </c>
      <c r="V247" t="s">
        <v>858</v>
      </c>
      <c r="W247">
        <v>2.96</v>
      </c>
      <c r="X247" s="3">
        <f>COUNT(D247:W247)</f>
        <v>6</v>
      </c>
      <c r="Y247" s="2">
        <f>SUM(D247:W247)/X247</f>
        <v>5.1099999999999994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2.68</v>
      </c>
      <c r="O248" t="s">
        <v>858</v>
      </c>
      <c r="P248" t="s">
        <v>858</v>
      </c>
      <c r="Q248">
        <v>6.81</v>
      </c>
      <c r="R248">
        <v>7.14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5.543333333333333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6.1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6.38</v>
      </c>
      <c r="P249">
        <v>3.26</v>
      </c>
      <c r="Q249">
        <v>4.68</v>
      </c>
      <c r="R249">
        <v>8.1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5.7040000000000006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5.54</v>
      </c>
      <c r="Q250">
        <v>6.12</v>
      </c>
      <c r="R250">
        <v>7.27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6.31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7.12</v>
      </c>
      <c r="P251" t="s">
        <v>858</v>
      </c>
      <c r="Q251" t="s">
        <v>858</v>
      </c>
      <c r="R251">
        <v>5.94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6.53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3.02</v>
      </c>
      <c r="O252">
        <v>6.23</v>
      </c>
      <c r="P252">
        <v>4.1500000000000004</v>
      </c>
      <c r="Q252">
        <v>5.61</v>
      </c>
      <c r="R252">
        <v>7.16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5.234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7.13</v>
      </c>
      <c r="R253">
        <v>7.66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7.3949999999999996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5.8</v>
      </c>
      <c r="F254" t="s">
        <v>858</v>
      </c>
      <c r="G254">
        <v>4.87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4.54</v>
      </c>
      <c r="Q254">
        <v>7.88</v>
      </c>
      <c r="R254">
        <v>7.75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6.1680000000000001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3.86</v>
      </c>
      <c r="F255" t="s">
        <v>858</v>
      </c>
      <c r="G255">
        <v>2.44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4.26</v>
      </c>
      <c r="Q255">
        <v>7.28</v>
      </c>
      <c r="R255">
        <v>6.49</v>
      </c>
      <c r="S255" t="s">
        <v>858</v>
      </c>
      <c r="T255">
        <v>6.44</v>
      </c>
      <c r="U255">
        <v>3.63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4.9142857142857137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5.63</v>
      </c>
      <c r="Q256">
        <v>8.42</v>
      </c>
      <c r="R256">
        <v>7.67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7.2399999999999993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8.26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8.26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2.91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2.91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6.54</v>
      </c>
      <c r="H259" t="s">
        <v>858</v>
      </c>
      <c r="I259">
        <v>5.79</v>
      </c>
      <c r="J259" t="s">
        <v>858</v>
      </c>
      <c r="K259">
        <v>2.33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8.7899999999999991</v>
      </c>
      <c r="R259">
        <v>7.73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6.2359999999999998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5.79</v>
      </c>
      <c r="F260" t="s">
        <v>858</v>
      </c>
      <c r="G260">
        <v>2.1800000000000002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7.99</v>
      </c>
      <c r="R260">
        <v>6.36</v>
      </c>
      <c r="S260" t="s">
        <v>858</v>
      </c>
      <c r="T260" t="s">
        <v>858</v>
      </c>
      <c r="U260">
        <v>5.47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5.5579999999999998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5.63</v>
      </c>
      <c r="H261" t="s">
        <v>858</v>
      </c>
      <c r="I261">
        <v>3.6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2.0699999999999998</v>
      </c>
      <c r="P261" t="s">
        <v>858</v>
      </c>
      <c r="Q261">
        <v>7.8</v>
      </c>
      <c r="R261">
        <v>6.15</v>
      </c>
      <c r="S261" t="s">
        <v>858</v>
      </c>
      <c r="T261" t="s">
        <v>858</v>
      </c>
      <c r="U261">
        <v>3.85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4.8500000000000005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4.47</v>
      </c>
      <c r="F262" t="s">
        <v>858</v>
      </c>
      <c r="G262">
        <v>4.3499999999999996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3.68</v>
      </c>
      <c r="Q262">
        <v>8.2200000000000006</v>
      </c>
      <c r="R262">
        <v>9.3000000000000007</v>
      </c>
      <c r="S262" t="s">
        <v>858</v>
      </c>
      <c r="T262" t="s">
        <v>858</v>
      </c>
      <c r="U262">
        <v>4.9400000000000004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5.8266666666666671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2.98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4.97</v>
      </c>
      <c r="Q263">
        <v>8.31</v>
      </c>
      <c r="R263">
        <v>8.1999999999999993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6.1149999999999993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3.44</v>
      </c>
      <c r="F264" t="s">
        <v>858</v>
      </c>
      <c r="G264">
        <v>3.17</v>
      </c>
      <c r="H264" t="s">
        <v>858</v>
      </c>
      <c r="I264">
        <v>2.2999999999999998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8.91</v>
      </c>
      <c r="R264">
        <v>7.33</v>
      </c>
      <c r="S264" t="s">
        <v>858</v>
      </c>
      <c r="T264" t="s">
        <v>858</v>
      </c>
      <c r="U264">
        <v>3.74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4.8150000000000004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2.5499999999999998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1.62</v>
      </c>
      <c r="P265" t="s">
        <v>858</v>
      </c>
      <c r="Q265" t="s">
        <v>858</v>
      </c>
      <c r="R265">
        <v>8.31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4.16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6.24</v>
      </c>
      <c r="F266" t="s">
        <v>858</v>
      </c>
      <c r="G266">
        <v>6.57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7.94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6.916666666666667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5.3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5.3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4</v>
      </c>
      <c r="F269" t="s">
        <v>858</v>
      </c>
      <c r="G269">
        <v>2.9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3.54</v>
      </c>
      <c r="P269" t="s">
        <v>858</v>
      </c>
      <c r="Q269">
        <v>9.01</v>
      </c>
      <c r="R269">
        <v>8.01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5.492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3.5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3.54</v>
      </c>
      <c r="P270" t="s">
        <v>858</v>
      </c>
      <c r="Q270">
        <v>8.6300000000000008</v>
      </c>
      <c r="R270">
        <v>7.66</v>
      </c>
      <c r="S270" t="s">
        <v>858</v>
      </c>
      <c r="T270" t="s">
        <v>858</v>
      </c>
      <c r="U270">
        <v>6.34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5.9340000000000002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4.55</v>
      </c>
      <c r="F272" t="s">
        <v>858</v>
      </c>
      <c r="G272">
        <v>5.45</v>
      </c>
      <c r="H272" t="s">
        <v>858</v>
      </c>
      <c r="I272">
        <v>2.83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6.39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4.8049999999999997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4.55</v>
      </c>
      <c r="F273" t="s">
        <v>858</v>
      </c>
      <c r="G273">
        <v>5.54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7.53</v>
      </c>
      <c r="R273" t="s">
        <v>858</v>
      </c>
      <c r="S273" t="s">
        <v>858</v>
      </c>
      <c r="T273">
        <v>5.22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5.71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6.69</v>
      </c>
      <c r="R274">
        <v>6.53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6.61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5.8</v>
      </c>
      <c r="Q275">
        <v>8.64</v>
      </c>
      <c r="R275">
        <v>8.2799999999999994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7.5733333333333333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3.88</v>
      </c>
      <c r="F276" t="s">
        <v>858</v>
      </c>
      <c r="G276">
        <v>3.12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6.73</v>
      </c>
      <c r="Q276">
        <v>6.61</v>
      </c>
      <c r="R276">
        <v>6.74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5.4159999999999995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2.2400000000000002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7.49</v>
      </c>
      <c r="R279">
        <v>5.7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5.1433333333333335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6.81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6.81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8.4700000000000006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8.4700000000000006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5.21</v>
      </c>
      <c r="F289" t="s">
        <v>858</v>
      </c>
      <c r="G289">
        <v>4.1100000000000003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3.05</v>
      </c>
      <c r="Q289">
        <v>8.6999999999999993</v>
      </c>
      <c r="R289">
        <v>9.06</v>
      </c>
      <c r="S289" t="s">
        <v>858</v>
      </c>
      <c r="T289" t="s">
        <v>858</v>
      </c>
      <c r="U289">
        <v>5.1100000000000003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5.873333333333334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4.4400000000000004</v>
      </c>
      <c r="F290" t="s">
        <v>858</v>
      </c>
      <c r="G290">
        <v>4.71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3.78</v>
      </c>
      <c r="P290" t="s">
        <v>858</v>
      </c>
      <c r="Q290">
        <v>6.83</v>
      </c>
      <c r="R290">
        <v>6.38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5.2279999999999998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5.56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3.17</v>
      </c>
      <c r="Q297">
        <v>8.6999999999999993</v>
      </c>
      <c r="R297">
        <v>6.64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6.0175000000000001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2.92</v>
      </c>
      <c r="F298" t="s">
        <v>858</v>
      </c>
      <c r="G298">
        <v>3.4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3.39</v>
      </c>
      <c r="Q298">
        <v>6.34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4.0125000000000002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4.0599999999999996</v>
      </c>
      <c r="F299" t="s">
        <v>858</v>
      </c>
      <c r="G299">
        <v>4.72</v>
      </c>
      <c r="H299" t="s">
        <v>858</v>
      </c>
      <c r="I299">
        <v>3.46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7.23</v>
      </c>
      <c r="R299">
        <v>6.46</v>
      </c>
      <c r="S299" t="s">
        <v>858</v>
      </c>
      <c r="T299" t="s">
        <v>858</v>
      </c>
      <c r="U299">
        <v>6.81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5.456666666666667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4.17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5.76</v>
      </c>
      <c r="Q302">
        <v>6.71</v>
      </c>
      <c r="R302">
        <v>8.2100000000000009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6.2125000000000004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5.55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8.31</v>
      </c>
      <c r="S303" t="s">
        <v>858</v>
      </c>
      <c r="T303" t="s">
        <v>858</v>
      </c>
      <c r="U303">
        <v>5.44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6.4333333333333336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4.01</v>
      </c>
      <c r="F304" t="s">
        <v>858</v>
      </c>
      <c r="G304">
        <v>3.22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5.86</v>
      </c>
      <c r="Q304">
        <v>8.11</v>
      </c>
      <c r="R304">
        <v>6.13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5.4659999999999993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8.42</v>
      </c>
      <c r="R305" t="s">
        <v>858</v>
      </c>
      <c r="S305">
        <v>1.52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4.97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4.0599999999999996</v>
      </c>
      <c r="F306" t="s">
        <v>858</v>
      </c>
      <c r="G306">
        <v>3.13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7.89</v>
      </c>
      <c r="R306">
        <v>8.33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5.8524999999999991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3.5</v>
      </c>
      <c r="F307" t="s">
        <v>858</v>
      </c>
      <c r="G307">
        <v>3.89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8.35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5.246666666666667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4.5999999999999996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8.26</v>
      </c>
      <c r="R308">
        <v>8.24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7.0333333333333341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4.04</v>
      </c>
      <c r="F309" t="s">
        <v>858</v>
      </c>
      <c r="G309">
        <v>3.08</v>
      </c>
      <c r="H309" t="s">
        <v>858</v>
      </c>
      <c r="I309">
        <v>3.43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8.01</v>
      </c>
      <c r="R309">
        <v>6.24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4.9600000000000009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4.71</v>
      </c>
      <c r="F310" t="s">
        <v>858</v>
      </c>
      <c r="G310">
        <v>1.78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7.43</v>
      </c>
      <c r="R310">
        <v>7.84</v>
      </c>
      <c r="S310" t="s">
        <v>858</v>
      </c>
      <c r="T310" t="s">
        <v>858</v>
      </c>
      <c r="U310">
        <v>3.67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5.0860000000000003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3.25</v>
      </c>
      <c r="F311" t="s">
        <v>858</v>
      </c>
      <c r="G311">
        <v>4.38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8.09</v>
      </c>
      <c r="S311" t="s">
        <v>858</v>
      </c>
      <c r="T311" t="s">
        <v>858</v>
      </c>
      <c r="U311">
        <v>5.61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5.3324999999999996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7.44</v>
      </c>
      <c r="F312" t="s">
        <v>858</v>
      </c>
      <c r="G312">
        <v>5.97</v>
      </c>
      <c r="H312" t="s">
        <v>858</v>
      </c>
      <c r="I312">
        <v>4.33</v>
      </c>
      <c r="J312" t="s">
        <v>858</v>
      </c>
      <c r="K312">
        <v>2.1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7.43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5.4540000000000006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5.15</v>
      </c>
      <c r="F313" t="s">
        <v>858</v>
      </c>
      <c r="G313">
        <v>4.91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3.48</v>
      </c>
      <c r="P313">
        <v>3.82</v>
      </c>
      <c r="Q313">
        <v>7.91</v>
      </c>
      <c r="R313">
        <v>7.31</v>
      </c>
      <c r="S313" t="s">
        <v>858</v>
      </c>
      <c r="T313">
        <v>4.68</v>
      </c>
      <c r="U313">
        <v>3.55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5.1012499999999994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4.2699999999999996</v>
      </c>
      <c r="F314" t="s">
        <v>858</v>
      </c>
      <c r="G314">
        <v>4.54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2.0499999999999998</v>
      </c>
      <c r="Q314">
        <v>8.17</v>
      </c>
      <c r="R314">
        <v>8.9499999999999993</v>
      </c>
      <c r="S314">
        <v>1.4</v>
      </c>
      <c r="T314" t="s">
        <v>858</v>
      </c>
      <c r="U314">
        <v>5.57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4.9928571428571429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4.28</v>
      </c>
      <c r="F315" t="s">
        <v>858</v>
      </c>
      <c r="G315">
        <v>4.59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3.67</v>
      </c>
      <c r="Q315">
        <v>8.34</v>
      </c>
      <c r="R315">
        <v>9.11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5.9980000000000002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1.66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7.38</v>
      </c>
      <c r="R316">
        <v>7.6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5.5466666666666669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4.38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1.36</v>
      </c>
      <c r="O318" t="s">
        <v>858</v>
      </c>
      <c r="P318">
        <v>2.88</v>
      </c>
      <c r="Q318" t="s">
        <v>858</v>
      </c>
      <c r="R318">
        <v>6.73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3.8375000000000004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2.64</v>
      </c>
      <c r="F319" t="s">
        <v>858</v>
      </c>
      <c r="G319">
        <v>1.5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2.44</v>
      </c>
      <c r="O319" t="s">
        <v>858</v>
      </c>
      <c r="P319">
        <v>2.11</v>
      </c>
      <c r="Q319">
        <v>8.33</v>
      </c>
      <c r="R319">
        <v>6.85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3.9783333333333331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1.39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3.5</v>
      </c>
      <c r="M321" t="s">
        <v>858</v>
      </c>
      <c r="N321">
        <v>2.77</v>
      </c>
      <c r="O321">
        <v>5.25</v>
      </c>
      <c r="P321" t="s">
        <v>858</v>
      </c>
      <c r="Q321" t="s">
        <v>858</v>
      </c>
      <c r="R321">
        <v>6.87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3.9560000000000004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3.62</v>
      </c>
      <c r="M322" t="s">
        <v>858</v>
      </c>
      <c r="N322">
        <v>3.55</v>
      </c>
      <c r="O322">
        <v>5.9</v>
      </c>
      <c r="P322" t="s">
        <v>858</v>
      </c>
      <c r="Q322" t="s">
        <v>858</v>
      </c>
      <c r="R322">
        <v>5.3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4.5925000000000002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5.33</v>
      </c>
      <c r="M323" t="s">
        <v>858</v>
      </c>
      <c r="N323">
        <v>3.77</v>
      </c>
      <c r="O323">
        <v>7.13</v>
      </c>
      <c r="P323" t="s">
        <v>858</v>
      </c>
      <c r="Q323" t="s">
        <v>858</v>
      </c>
      <c r="R323">
        <v>6.62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5.7125000000000004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4.92</v>
      </c>
      <c r="M324" t="s">
        <v>858</v>
      </c>
      <c r="N324">
        <v>3.38</v>
      </c>
      <c r="O324" t="s">
        <v>858</v>
      </c>
      <c r="P324" t="s">
        <v>858</v>
      </c>
      <c r="Q324" t="s">
        <v>858</v>
      </c>
      <c r="R324">
        <v>8.14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5.48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2.42</v>
      </c>
      <c r="Q325" t="s">
        <v>858</v>
      </c>
      <c r="R325">
        <v>7.99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5.2050000000000001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6.14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6.14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2.63</v>
      </c>
      <c r="O327" t="s">
        <v>858</v>
      </c>
      <c r="P327">
        <v>3.29</v>
      </c>
      <c r="Q327">
        <v>6.76</v>
      </c>
      <c r="R327">
        <v>7.79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5.1174999999999997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2.71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5.13</v>
      </c>
      <c r="Q328" t="s">
        <v>858</v>
      </c>
      <c r="R328">
        <v>7.94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5.2600000000000007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1.94</v>
      </c>
      <c r="O329" t="s">
        <v>858</v>
      </c>
      <c r="P329">
        <v>3.79</v>
      </c>
      <c r="Q329">
        <v>7.86</v>
      </c>
      <c r="R329">
        <v>7.21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5.2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2.9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1.84</v>
      </c>
      <c r="O330" t="s">
        <v>858</v>
      </c>
      <c r="P330">
        <v>3.84</v>
      </c>
      <c r="Q330">
        <v>8.2899999999999991</v>
      </c>
      <c r="R330">
        <v>8.11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4.9959999999999996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3.27</v>
      </c>
      <c r="O331" t="s">
        <v>858</v>
      </c>
      <c r="P331">
        <v>4.6500000000000004</v>
      </c>
      <c r="Q331">
        <v>9.1300000000000008</v>
      </c>
      <c r="R331">
        <v>8.25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6.3250000000000002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3.36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4.72</v>
      </c>
      <c r="Q332">
        <v>6.82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4.9666666666666668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3.56</v>
      </c>
      <c r="O333" t="s">
        <v>858</v>
      </c>
      <c r="P333">
        <v>4.4400000000000004</v>
      </c>
      <c r="Q333">
        <v>7.56</v>
      </c>
      <c r="R333">
        <v>6.34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5.4749999999999996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5.92</v>
      </c>
      <c r="Q334">
        <v>5.59</v>
      </c>
      <c r="R334">
        <v>4.97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5.4933333333333332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3.01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5.33</v>
      </c>
      <c r="P335">
        <v>5.34</v>
      </c>
      <c r="Q335">
        <v>7.76</v>
      </c>
      <c r="R335">
        <v>5.35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5.3579999999999997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2.96</v>
      </c>
      <c r="M336" t="s">
        <v>858</v>
      </c>
      <c r="N336">
        <v>3.96</v>
      </c>
      <c r="O336">
        <v>4.6100000000000003</v>
      </c>
      <c r="P336">
        <v>3.21</v>
      </c>
      <c r="Q336">
        <v>7.91</v>
      </c>
      <c r="R336">
        <v>8.66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5.2183333333333337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5.19</v>
      </c>
      <c r="O337">
        <v>5.45</v>
      </c>
      <c r="P337">
        <v>6.45</v>
      </c>
      <c r="Q337">
        <v>7.35</v>
      </c>
      <c r="R337">
        <v>6.31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6.1499999999999995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4.47</v>
      </c>
      <c r="M338" t="s">
        <v>858</v>
      </c>
      <c r="N338">
        <v>3.5</v>
      </c>
      <c r="O338">
        <v>7.15</v>
      </c>
      <c r="P338" t="s">
        <v>858</v>
      </c>
      <c r="Q338" t="s">
        <v>858</v>
      </c>
      <c r="R338">
        <v>8.36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5.87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5.01</v>
      </c>
      <c r="M339">
        <v>3.28</v>
      </c>
      <c r="N339">
        <v>2.23</v>
      </c>
      <c r="O339" t="s">
        <v>858</v>
      </c>
      <c r="P339" t="s">
        <v>858</v>
      </c>
      <c r="Q339" t="s">
        <v>858</v>
      </c>
      <c r="R339">
        <v>4.53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3.7625000000000002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4.71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3.88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4.2949999999999999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6.49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6.49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4.53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7.77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6.15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4.57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7.75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6.16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2.63</v>
      </c>
      <c r="M346">
        <v>4.4400000000000004</v>
      </c>
      <c r="N346">
        <v>2.82</v>
      </c>
      <c r="O346" t="s">
        <v>858</v>
      </c>
      <c r="P346">
        <v>5.26</v>
      </c>
      <c r="Q346" t="s">
        <v>858</v>
      </c>
      <c r="R346">
        <v>8.1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4.6500000000000004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3.6</v>
      </c>
      <c r="O348" t="s">
        <v>858</v>
      </c>
      <c r="P348">
        <v>3.89</v>
      </c>
      <c r="Q348">
        <v>6.43</v>
      </c>
      <c r="R348">
        <v>8.44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5.59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5.08</v>
      </c>
      <c r="Q350">
        <v>6.15</v>
      </c>
      <c r="R350">
        <v>6.43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5.8866666666666667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7.75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7.75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8.65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8.65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4.88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3.36</v>
      </c>
      <c r="S353" t="s">
        <v>858</v>
      </c>
      <c r="T353" t="s">
        <v>858</v>
      </c>
      <c r="U353" t="s">
        <v>858</v>
      </c>
      <c r="V353">
        <v>6.16</v>
      </c>
      <c r="W353" t="s">
        <v>858</v>
      </c>
      <c r="X353" s="3">
        <f>COUNT(D353:W353)</f>
        <v>3</v>
      </c>
      <c r="Y353" s="2">
        <f>SUM(D353:W353)/X353</f>
        <v>4.8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4.76</v>
      </c>
      <c r="P354">
        <v>3.14</v>
      </c>
      <c r="Q354">
        <v>7.22</v>
      </c>
      <c r="R354">
        <v>6.45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5.3925000000000001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5.9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5.9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6.83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6.83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2.63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1.59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2.11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3.51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6.31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4.91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4.82</v>
      </c>
      <c r="P375">
        <v>5.57</v>
      </c>
      <c r="Q375">
        <v>8.16</v>
      </c>
      <c r="R375">
        <v>7.82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6.5925000000000002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7.53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7.53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7.31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7.31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5.93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5.66</v>
      </c>
      <c r="S385" t="s">
        <v>858</v>
      </c>
      <c r="T385" t="s">
        <v>858</v>
      </c>
      <c r="U385" t="s">
        <v>858</v>
      </c>
      <c r="V385">
        <v>2.5299999999999998</v>
      </c>
      <c r="W385" t="s">
        <v>858</v>
      </c>
      <c r="X385" s="3">
        <f>COUNT(D385:W385)</f>
        <v>3</v>
      </c>
      <c r="Y385" s="2">
        <f>SUM(D385:W385)/X385</f>
        <v>4.7066666666666661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3.27</v>
      </c>
      <c r="Q386">
        <v>9.09</v>
      </c>
      <c r="R386">
        <v>8.14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6.833333333333333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3.86</v>
      </c>
      <c r="O388" t="s">
        <v>858</v>
      </c>
      <c r="P388">
        <v>3.91</v>
      </c>
      <c r="Q388" t="s">
        <v>858</v>
      </c>
      <c r="R388">
        <v>8.23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5.333333333333333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5.93</v>
      </c>
      <c r="Q389" t="s">
        <v>858</v>
      </c>
      <c r="R389">
        <v>7.72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6.8249999999999993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4.3</v>
      </c>
      <c r="M390">
        <v>3.73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4.0149999999999997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5.3</v>
      </c>
      <c r="Q392">
        <v>8.3699999999999992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6.8349999999999991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8.32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8.32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3.34</v>
      </c>
      <c r="O408">
        <v>5.5</v>
      </c>
      <c r="P408">
        <v>3.86</v>
      </c>
      <c r="Q408">
        <v>8.5299999999999994</v>
      </c>
      <c r="R408">
        <v>8.52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5.9499999999999993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1.84</v>
      </c>
      <c r="O409">
        <v>4.38</v>
      </c>
      <c r="P409">
        <v>3.64</v>
      </c>
      <c r="Q409">
        <v>6.85</v>
      </c>
      <c r="R409">
        <v>6.55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4.6520000000000001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3.75</v>
      </c>
      <c r="Q415">
        <v>7.67</v>
      </c>
      <c r="R415">
        <v>8.43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6.6166666666666671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6.46</v>
      </c>
      <c r="M422" t="s">
        <v>858</v>
      </c>
      <c r="N422" t="s">
        <v>858</v>
      </c>
      <c r="O422">
        <v>6.4</v>
      </c>
      <c r="P422" t="s">
        <v>858</v>
      </c>
      <c r="Q422" t="s">
        <v>858</v>
      </c>
      <c r="R422">
        <v>5.21</v>
      </c>
      <c r="S422" t="s">
        <v>858</v>
      </c>
      <c r="T422" t="s">
        <v>858</v>
      </c>
      <c r="U422" t="s">
        <v>858</v>
      </c>
      <c r="V422">
        <v>5.15</v>
      </c>
      <c r="W422" t="s">
        <v>858</v>
      </c>
      <c r="X422" s="3">
        <f>COUNT(D422:W422)</f>
        <v>4</v>
      </c>
      <c r="Y422" s="2">
        <f>SUM(D422:W422)/X422</f>
        <v>5.8049999999999997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4.41</v>
      </c>
      <c r="O425" t="s">
        <v>858</v>
      </c>
      <c r="P425" t="s">
        <v>858</v>
      </c>
      <c r="Q425" t="s">
        <v>858</v>
      </c>
      <c r="R425">
        <v>8.0399999999999991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6.2249999999999996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2.06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8.34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5.2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4.5199999999999996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4.5199999999999996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3.83</v>
      </c>
      <c r="M429">
        <v>2.41</v>
      </c>
      <c r="N429">
        <v>3.47</v>
      </c>
      <c r="O429" t="s">
        <v>858</v>
      </c>
      <c r="P429" t="s">
        <v>858</v>
      </c>
      <c r="Q429" t="s">
        <v>858</v>
      </c>
      <c r="R429">
        <v>7.1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4.2025000000000006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5.42</v>
      </c>
      <c r="M430" t="s">
        <v>858</v>
      </c>
      <c r="N430">
        <v>2.08</v>
      </c>
      <c r="O430" t="s">
        <v>858</v>
      </c>
      <c r="P430" t="s">
        <v>858</v>
      </c>
      <c r="Q430" t="s">
        <v>858</v>
      </c>
      <c r="R430">
        <v>3.57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3.69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3.54</v>
      </c>
      <c r="M431" t="s">
        <v>858</v>
      </c>
      <c r="N431">
        <v>3.01</v>
      </c>
      <c r="O431" t="s">
        <v>858</v>
      </c>
      <c r="P431" t="s">
        <v>858</v>
      </c>
      <c r="Q431" t="s">
        <v>858</v>
      </c>
      <c r="R431">
        <v>8.34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4.9633333333333338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2.2200000000000002</v>
      </c>
      <c r="O432" t="s">
        <v>858</v>
      </c>
      <c r="P432" t="s">
        <v>858</v>
      </c>
      <c r="Q432" t="s">
        <v>858</v>
      </c>
      <c r="R432">
        <v>4.79</v>
      </c>
      <c r="S432" t="s">
        <v>858</v>
      </c>
      <c r="T432" t="s">
        <v>858</v>
      </c>
      <c r="U432" t="s">
        <v>858</v>
      </c>
      <c r="V432">
        <v>4.09</v>
      </c>
      <c r="W432" t="s">
        <v>858</v>
      </c>
      <c r="X432" s="3">
        <f>COUNT(D432:W432)</f>
        <v>3</v>
      </c>
      <c r="Y432" s="2">
        <f>SUM(D432:W432)/X432</f>
        <v>3.6999999999999997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2.54</v>
      </c>
      <c r="M433" t="s">
        <v>858</v>
      </c>
      <c r="N433">
        <v>2.31</v>
      </c>
      <c r="O433">
        <v>6.45</v>
      </c>
      <c r="P433" t="s">
        <v>858</v>
      </c>
      <c r="Q433" t="s">
        <v>858</v>
      </c>
      <c r="R433">
        <v>8.26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4.8900000000000006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5.69</v>
      </c>
      <c r="M434" t="s">
        <v>858</v>
      </c>
      <c r="N434">
        <v>2.98</v>
      </c>
      <c r="O434" t="s">
        <v>858</v>
      </c>
      <c r="P434" t="s">
        <v>858</v>
      </c>
      <c r="Q434" t="s">
        <v>858</v>
      </c>
      <c r="R434">
        <v>3.77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4.1466666666666665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4.68</v>
      </c>
      <c r="M435" t="s">
        <v>858</v>
      </c>
      <c r="N435">
        <v>3.11</v>
      </c>
      <c r="O435">
        <v>4.93</v>
      </c>
      <c r="P435" t="s">
        <v>858</v>
      </c>
      <c r="Q435">
        <v>4.87</v>
      </c>
      <c r="R435">
        <v>5.1100000000000003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4.54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2.2400000000000002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2.2400000000000002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2.52</v>
      </c>
      <c r="O437" t="s">
        <v>858</v>
      </c>
      <c r="P437" t="s">
        <v>858</v>
      </c>
      <c r="Q437" t="s">
        <v>858</v>
      </c>
      <c r="R437">
        <v>4.82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3.67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4.3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5.65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4.9749999999999996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1.8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4.5</v>
      </c>
      <c r="M439" t="s">
        <v>858</v>
      </c>
      <c r="N439">
        <v>4.63</v>
      </c>
      <c r="O439">
        <v>6.27</v>
      </c>
      <c r="P439">
        <v>2.71</v>
      </c>
      <c r="Q439" t="s">
        <v>858</v>
      </c>
      <c r="R439">
        <v>5.46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4.2283333333333335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3.59</v>
      </c>
      <c r="M440" t="s">
        <v>858</v>
      </c>
      <c r="N440">
        <v>4.8600000000000003</v>
      </c>
      <c r="O440">
        <v>5.03</v>
      </c>
      <c r="P440">
        <v>3.62</v>
      </c>
      <c r="Q440">
        <v>7.11</v>
      </c>
      <c r="R440">
        <v>8.33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5.4233333333333329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3.14</v>
      </c>
      <c r="O441" t="s">
        <v>858</v>
      </c>
      <c r="P441">
        <v>3.46</v>
      </c>
      <c r="Q441" t="s">
        <v>858</v>
      </c>
      <c r="R441">
        <v>8.48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5.0266666666666664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2.5</v>
      </c>
      <c r="O442" t="s">
        <v>858</v>
      </c>
      <c r="P442" t="s">
        <v>858</v>
      </c>
      <c r="Q442" t="s">
        <v>858</v>
      </c>
      <c r="R442">
        <v>7.56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5.0299999999999994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2.46</v>
      </c>
      <c r="O443" t="s">
        <v>858</v>
      </c>
      <c r="P443">
        <v>5.44</v>
      </c>
      <c r="Q443">
        <v>6.73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4.8766666666666669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5.09</v>
      </c>
      <c r="M444" t="s">
        <v>858</v>
      </c>
      <c r="N444">
        <v>3.91</v>
      </c>
      <c r="O444" t="s">
        <v>858</v>
      </c>
      <c r="P444" t="s">
        <v>858</v>
      </c>
      <c r="Q444" t="s">
        <v>858</v>
      </c>
      <c r="R444">
        <v>5.41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4.8033333333333337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6.89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6.89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5.27</v>
      </c>
      <c r="M446" t="s">
        <v>858</v>
      </c>
      <c r="N446">
        <v>2.69</v>
      </c>
      <c r="O446" t="s">
        <v>858</v>
      </c>
      <c r="P446" t="s">
        <v>858</v>
      </c>
      <c r="Q446" t="s">
        <v>858</v>
      </c>
      <c r="R446">
        <v>7.27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5.0766666666666662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3.5</v>
      </c>
      <c r="O447">
        <v>6.33</v>
      </c>
      <c r="P447">
        <v>4.6900000000000004</v>
      </c>
      <c r="Q447" t="s">
        <v>858</v>
      </c>
      <c r="R447">
        <v>6.26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5.1950000000000003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3.41</v>
      </c>
      <c r="O448">
        <v>6.69</v>
      </c>
      <c r="P448" t="s">
        <v>858</v>
      </c>
      <c r="Q448" t="s">
        <v>858</v>
      </c>
      <c r="R448">
        <v>4.3600000000000003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4.82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5.34</v>
      </c>
      <c r="N449">
        <v>4.03</v>
      </c>
      <c r="O449" t="s">
        <v>858</v>
      </c>
      <c r="P449" t="s">
        <v>858</v>
      </c>
      <c r="Q449">
        <v>8.43</v>
      </c>
      <c r="R449">
        <v>8.0399999999999991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6.46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1.41</v>
      </c>
      <c r="O450">
        <v>3.41</v>
      </c>
      <c r="P450">
        <v>4.47</v>
      </c>
      <c r="Q450">
        <v>7.4</v>
      </c>
      <c r="R450">
        <v>6.44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4.6259999999999994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6.46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5.72</v>
      </c>
      <c r="O451">
        <v>4.92</v>
      </c>
      <c r="P451">
        <v>6.07</v>
      </c>
      <c r="Q451">
        <v>8.56</v>
      </c>
      <c r="R451">
        <v>7.67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6.5666666666666673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5.03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5.99</v>
      </c>
      <c r="P452">
        <v>5.49</v>
      </c>
      <c r="Q452">
        <v>7.48</v>
      </c>
      <c r="R452">
        <v>8.2899999999999991</v>
      </c>
      <c r="S452">
        <v>1.93</v>
      </c>
      <c r="T452">
        <v>4.75</v>
      </c>
      <c r="U452">
        <v>5.05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5.5012499999999998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4.72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7.62</v>
      </c>
      <c r="P453">
        <v>4.07</v>
      </c>
      <c r="Q453">
        <v>9.23</v>
      </c>
      <c r="R453">
        <v>7.55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6.6379999999999999</v>
      </c>
    </row>
    <row r="454" spans="1:25">
      <c r="A454">
        <v>70657.001199000006</v>
      </c>
      <c r="B454">
        <v>50678.217648999998</v>
      </c>
      <c r="C454" t="s">
        <v>451</v>
      </c>
      <c r="D454">
        <v>0.44</v>
      </c>
      <c r="E454" t="s">
        <v>858</v>
      </c>
      <c r="F454" t="s">
        <v>858</v>
      </c>
      <c r="G454">
        <v>4.03</v>
      </c>
      <c r="H454" t="s">
        <v>858</v>
      </c>
      <c r="I454">
        <v>0.68</v>
      </c>
      <c r="J454">
        <v>1.5</v>
      </c>
      <c r="K454" t="s">
        <v>858</v>
      </c>
      <c r="L454">
        <v>3.83</v>
      </c>
      <c r="M454">
        <v>5.52</v>
      </c>
      <c r="N454">
        <v>3</v>
      </c>
      <c r="O454">
        <v>4.3099999999999996</v>
      </c>
      <c r="P454">
        <v>1.27</v>
      </c>
      <c r="Q454">
        <v>7.19</v>
      </c>
      <c r="R454">
        <v>6.69</v>
      </c>
      <c r="S454" t="s">
        <v>858</v>
      </c>
      <c r="T454">
        <v>4.7300000000000004</v>
      </c>
      <c r="U454" t="s">
        <v>858</v>
      </c>
      <c r="V454">
        <v>2.62</v>
      </c>
      <c r="W454">
        <v>1.23</v>
      </c>
      <c r="X454" s="3">
        <f>COUNT(D454:W454)</f>
        <v>14</v>
      </c>
      <c r="Y454" s="2">
        <f>SUM(D454:W454)/X454</f>
        <v>3.3599999999999994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1.33</v>
      </c>
      <c r="O455">
        <v>2.8</v>
      </c>
      <c r="P455">
        <v>5.59</v>
      </c>
      <c r="Q455">
        <v>8.25</v>
      </c>
      <c r="R455">
        <v>7.95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5.1839999999999993</v>
      </c>
    </row>
    <row r="456" spans="1:25">
      <c r="A456">
        <v>74349.877642000007</v>
      </c>
      <c r="B456">
        <v>54730.738911</v>
      </c>
      <c r="C456" t="s">
        <v>453</v>
      </c>
      <c r="D456">
        <v>2.15</v>
      </c>
      <c r="E456" t="s">
        <v>858</v>
      </c>
      <c r="F456" t="s">
        <v>858</v>
      </c>
      <c r="G456">
        <v>3.85</v>
      </c>
      <c r="H456" t="s">
        <v>858</v>
      </c>
      <c r="I456">
        <v>2.04</v>
      </c>
      <c r="J456">
        <v>1.58</v>
      </c>
      <c r="K456" t="s">
        <v>858</v>
      </c>
      <c r="L456" t="s">
        <v>858</v>
      </c>
      <c r="M456">
        <v>2.96</v>
      </c>
      <c r="N456" t="s">
        <v>858</v>
      </c>
      <c r="O456">
        <v>4.12</v>
      </c>
      <c r="P456">
        <v>3.83</v>
      </c>
      <c r="Q456">
        <v>6.94</v>
      </c>
      <c r="R456">
        <v>8.48</v>
      </c>
      <c r="S456" t="s">
        <v>858</v>
      </c>
      <c r="T456">
        <v>5.61</v>
      </c>
      <c r="U456" t="s">
        <v>858</v>
      </c>
      <c r="V456">
        <v>5.45</v>
      </c>
      <c r="W456">
        <v>1.1599999999999999</v>
      </c>
      <c r="X456" s="3">
        <f>COUNT(D456:W456)</f>
        <v>12</v>
      </c>
      <c r="Y456" s="2">
        <f>SUM(D456:W456)/X456</f>
        <v>4.0141666666666671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4.3099999999999996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4.3099999999999996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3.92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4.7300000000000004</v>
      </c>
      <c r="W458" t="s">
        <v>858</v>
      </c>
      <c r="X458" s="3">
        <f>COUNT(D458:W458)</f>
        <v>2</v>
      </c>
      <c r="Y458" s="2">
        <f>SUM(D458:W458)/X458</f>
        <v>4.3250000000000002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4.8600000000000003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6.12</v>
      </c>
      <c r="S459" t="s">
        <v>858</v>
      </c>
      <c r="T459" t="s">
        <v>858</v>
      </c>
      <c r="U459" t="s">
        <v>858</v>
      </c>
      <c r="V459">
        <v>5.77</v>
      </c>
      <c r="W459" t="s">
        <v>858</v>
      </c>
      <c r="X459" s="3">
        <f>COUNT(D459:W459)</f>
        <v>3</v>
      </c>
      <c r="Y459" s="2">
        <f>SUM(D459:W459)/X459</f>
        <v>5.583333333333333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5.6</v>
      </c>
      <c r="S460" t="s">
        <v>858</v>
      </c>
      <c r="T460" t="s">
        <v>858</v>
      </c>
      <c r="U460" t="s">
        <v>858</v>
      </c>
      <c r="V460">
        <v>5.78</v>
      </c>
      <c r="W460" t="s">
        <v>858</v>
      </c>
      <c r="X460" s="3">
        <f>COUNT(D460:W460)</f>
        <v>2</v>
      </c>
      <c r="Y460" s="2">
        <f>SUM(D460:W460)/X460</f>
        <v>5.6899999999999995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5.04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7.28</v>
      </c>
      <c r="S461" t="s">
        <v>858</v>
      </c>
      <c r="T461" t="s">
        <v>858</v>
      </c>
      <c r="U461" t="s">
        <v>858</v>
      </c>
      <c r="V461">
        <v>5.01</v>
      </c>
      <c r="W461" t="s">
        <v>858</v>
      </c>
      <c r="X461" s="3">
        <f>COUNT(D461:W461)</f>
        <v>3</v>
      </c>
      <c r="Y461" s="2">
        <f>SUM(D461:W461)/X461</f>
        <v>5.7766666666666664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4.1900000000000004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7.15</v>
      </c>
      <c r="S462" t="s">
        <v>858</v>
      </c>
      <c r="T462" t="s">
        <v>858</v>
      </c>
      <c r="U462" t="s">
        <v>858</v>
      </c>
      <c r="V462">
        <v>4.9000000000000004</v>
      </c>
      <c r="W462" t="s">
        <v>858</v>
      </c>
      <c r="X462" s="3">
        <f>COUNT(D462:W462)</f>
        <v>3</v>
      </c>
      <c r="Y462" s="2">
        <f>SUM(D462:W462)/X462</f>
        <v>5.413333333333334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4.0999999999999996</v>
      </c>
      <c r="M463" t="s">
        <v>858</v>
      </c>
      <c r="N463">
        <v>3.92</v>
      </c>
      <c r="O463" t="s">
        <v>858</v>
      </c>
      <c r="P463" t="s">
        <v>858</v>
      </c>
      <c r="Q463" t="s">
        <v>858</v>
      </c>
      <c r="R463">
        <v>7.03</v>
      </c>
      <c r="S463" t="s">
        <v>858</v>
      </c>
      <c r="T463" t="s">
        <v>858</v>
      </c>
      <c r="U463" t="s">
        <v>858</v>
      </c>
      <c r="V463">
        <v>4.12</v>
      </c>
      <c r="W463" t="s">
        <v>858</v>
      </c>
      <c r="X463" s="3">
        <f>COUNT(D463:W463)</f>
        <v>4</v>
      </c>
      <c r="Y463" s="2">
        <f>SUM(D463:W463)/X463</f>
        <v>4.7925000000000004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5.85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5.59</v>
      </c>
      <c r="S464" t="s">
        <v>858</v>
      </c>
      <c r="T464" t="s">
        <v>858</v>
      </c>
      <c r="U464" t="s">
        <v>858</v>
      </c>
      <c r="V464">
        <v>4.41</v>
      </c>
      <c r="W464" t="s">
        <v>858</v>
      </c>
      <c r="X464" s="3">
        <f>COUNT(D464:W464)</f>
        <v>3</v>
      </c>
      <c r="Y464" s="2">
        <f>SUM(D464:W464)/X464</f>
        <v>5.2833333333333332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3.36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6.22</v>
      </c>
      <c r="S465" t="s">
        <v>858</v>
      </c>
      <c r="T465" t="s">
        <v>858</v>
      </c>
      <c r="U465" t="s">
        <v>858</v>
      </c>
      <c r="V465">
        <v>4.8099999999999996</v>
      </c>
      <c r="W465" t="s">
        <v>858</v>
      </c>
      <c r="X465" s="3">
        <f>COUNT(D465:W465)</f>
        <v>3</v>
      </c>
      <c r="Y465" s="2">
        <f>SUM(D465:W465)/X465</f>
        <v>4.7966666666666669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1.63</v>
      </c>
      <c r="H466" t="s">
        <v>858</v>
      </c>
      <c r="I466" t="s">
        <v>858</v>
      </c>
      <c r="J466" t="s">
        <v>858</v>
      </c>
      <c r="K466" t="s">
        <v>858</v>
      </c>
      <c r="L466">
        <v>5.41</v>
      </c>
      <c r="M466" t="s">
        <v>858</v>
      </c>
      <c r="N466">
        <v>4.22</v>
      </c>
      <c r="O466" t="s">
        <v>858</v>
      </c>
      <c r="P466" t="s">
        <v>858</v>
      </c>
      <c r="Q466" t="s">
        <v>858</v>
      </c>
      <c r="R466">
        <v>6.44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4.4249999999999998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3.93</v>
      </c>
      <c r="M467" t="s">
        <v>858</v>
      </c>
      <c r="N467">
        <v>2.93</v>
      </c>
      <c r="O467" t="s">
        <v>858</v>
      </c>
      <c r="P467" t="s">
        <v>858</v>
      </c>
      <c r="Q467" t="s">
        <v>858</v>
      </c>
      <c r="R467">
        <v>4.1399999999999997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3.6666666666666665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7.93</v>
      </c>
      <c r="P469">
        <v>5.4</v>
      </c>
      <c r="Q469">
        <v>8.82</v>
      </c>
      <c r="R469">
        <v>7.33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7.3699999999999992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2.64</v>
      </c>
      <c r="O470" t="s">
        <v>858</v>
      </c>
      <c r="P470">
        <v>3.12</v>
      </c>
      <c r="Q470" t="s">
        <v>858</v>
      </c>
      <c r="R470">
        <v>6.99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4.25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1.84</v>
      </c>
      <c r="O471" t="s">
        <v>858</v>
      </c>
      <c r="P471">
        <v>3.16</v>
      </c>
      <c r="Q471" t="s">
        <v>858</v>
      </c>
      <c r="R471">
        <v>6.74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3.9133333333333336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1.48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2.82</v>
      </c>
      <c r="O472" t="s">
        <v>858</v>
      </c>
      <c r="P472">
        <v>2.92</v>
      </c>
      <c r="Q472">
        <v>8.15</v>
      </c>
      <c r="R472">
        <v>7.31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4.5359999999999996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2.39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1.48</v>
      </c>
      <c r="Q473" t="s">
        <v>858</v>
      </c>
      <c r="R473">
        <v>6.77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3.5466666666666669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6.19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8.6300000000000008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7.41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5.58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5.58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7.89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7.89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4.49</v>
      </c>
      <c r="M477" t="s">
        <v>858</v>
      </c>
      <c r="N477">
        <v>2.59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3.54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3.17</v>
      </c>
      <c r="F478" t="s">
        <v>858</v>
      </c>
      <c r="G478">
        <v>2.21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3.71</v>
      </c>
      <c r="P478">
        <v>5.18</v>
      </c>
      <c r="Q478">
        <v>7.81</v>
      </c>
      <c r="R478">
        <v>6.77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4.8083333333333327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4.4400000000000004</v>
      </c>
      <c r="M479" t="s">
        <v>858</v>
      </c>
      <c r="N479" t="s">
        <v>858</v>
      </c>
      <c r="O479">
        <v>6.73</v>
      </c>
      <c r="P479" t="s">
        <v>858</v>
      </c>
      <c r="Q479" t="s">
        <v>858</v>
      </c>
      <c r="R479">
        <v>5.48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5.5500000000000007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2.6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2.6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3.56</v>
      </c>
      <c r="O481">
        <v>3.99</v>
      </c>
      <c r="P481">
        <v>5.26</v>
      </c>
      <c r="Q481">
        <v>7.68</v>
      </c>
      <c r="R481">
        <v>7.27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5.5520000000000005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5.37</v>
      </c>
      <c r="M482" t="s">
        <v>858</v>
      </c>
      <c r="N482">
        <v>2.4300000000000002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3.9000000000000004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5.95</v>
      </c>
      <c r="O483" t="s">
        <v>858</v>
      </c>
      <c r="P483">
        <v>4.96</v>
      </c>
      <c r="Q483">
        <v>6.49</v>
      </c>
      <c r="R483">
        <v>7.78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6.2949999999999999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3.84</v>
      </c>
      <c r="F484" t="s">
        <v>858</v>
      </c>
      <c r="G484">
        <v>2.2999999999999998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2.2599999999999998</v>
      </c>
      <c r="O484" t="s">
        <v>858</v>
      </c>
      <c r="P484">
        <v>5.07</v>
      </c>
      <c r="Q484">
        <v>8.4700000000000006</v>
      </c>
      <c r="R484">
        <v>6.95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4.8149999999999995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4.4000000000000004</v>
      </c>
      <c r="O485">
        <v>5.6</v>
      </c>
      <c r="P485">
        <v>4.5599999999999996</v>
      </c>
      <c r="Q485">
        <v>8.15</v>
      </c>
      <c r="R485">
        <v>8.24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6.19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3.98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3.98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5.26</v>
      </c>
      <c r="P487" t="s">
        <v>858</v>
      </c>
      <c r="Q487">
        <v>8.74</v>
      </c>
      <c r="R487">
        <v>7.22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7.0733333333333333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3.77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3.77</v>
      </c>
    </row>
    <row r="489" spans="1:25">
      <c r="A489">
        <v>4316.0144810000002</v>
      </c>
      <c r="B489">
        <v>7897.3719799999999</v>
      </c>
      <c r="C489" t="s">
        <v>486</v>
      </c>
      <c r="D489">
        <v>2.23</v>
      </c>
      <c r="E489" t="s">
        <v>858</v>
      </c>
      <c r="F489" t="s">
        <v>858</v>
      </c>
      <c r="G489">
        <v>4.71</v>
      </c>
      <c r="H489" t="s">
        <v>858</v>
      </c>
      <c r="I489">
        <v>1.82</v>
      </c>
      <c r="J489">
        <v>1.68</v>
      </c>
      <c r="K489" t="s">
        <v>858</v>
      </c>
      <c r="L489" t="s">
        <v>858</v>
      </c>
      <c r="M489" t="s">
        <v>858</v>
      </c>
      <c r="N489" t="s">
        <v>858</v>
      </c>
      <c r="O489">
        <v>7.03</v>
      </c>
      <c r="P489">
        <v>3.57</v>
      </c>
      <c r="Q489">
        <v>6.18</v>
      </c>
      <c r="R489">
        <v>5.95</v>
      </c>
      <c r="S489" t="s">
        <v>858</v>
      </c>
      <c r="T489">
        <v>5.4</v>
      </c>
      <c r="U489" t="s">
        <v>858</v>
      </c>
      <c r="V489">
        <v>4.1100000000000003</v>
      </c>
      <c r="W489">
        <v>1.76</v>
      </c>
      <c r="X489" s="3">
        <f>COUNT(D489:W489)</f>
        <v>11</v>
      </c>
      <c r="Y489" s="2">
        <f>SUM(D489:W489)/X489</f>
        <v>4.04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4.72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7.47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6.0949999999999998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4.8499999999999996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6.62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5.7349999999999994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3.54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3.54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4.96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7.46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6.21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6.36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6.36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1.64</v>
      </c>
      <c r="E500">
        <v>7.13</v>
      </c>
      <c r="F500">
        <v>2.91</v>
      </c>
      <c r="G500">
        <v>6.39</v>
      </c>
      <c r="H500">
        <v>5.39</v>
      </c>
      <c r="I500">
        <v>4.8600000000000003</v>
      </c>
      <c r="J500">
        <v>3.54</v>
      </c>
      <c r="K500">
        <v>2.75</v>
      </c>
      <c r="L500">
        <v>4.21</v>
      </c>
      <c r="M500">
        <v>2.97</v>
      </c>
      <c r="N500">
        <v>7.44</v>
      </c>
      <c r="O500">
        <v>7.41</v>
      </c>
      <c r="P500">
        <v>2.4500000000000002</v>
      </c>
      <c r="Q500">
        <v>8.32</v>
      </c>
      <c r="R500">
        <v>8.41</v>
      </c>
      <c r="S500">
        <v>2.04</v>
      </c>
      <c r="T500">
        <v>5.15</v>
      </c>
      <c r="U500">
        <v>2.56</v>
      </c>
      <c r="V500">
        <v>3.62</v>
      </c>
      <c r="W500">
        <v>7.17</v>
      </c>
      <c r="X500" s="3">
        <f>COUNT(D500:W500)</f>
        <v>20</v>
      </c>
      <c r="Y500" s="2">
        <f>SUM(D500:W500)/X500</f>
        <v>4.8180000000000005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5.56</v>
      </c>
      <c r="E506">
        <v>2.46</v>
      </c>
      <c r="F506">
        <v>2.0699999999999998</v>
      </c>
      <c r="G506">
        <v>7.26</v>
      </c>
      <c r="H506" t="s">
        <v>858</v>
      </c>
      <c r="I506">
        <v>5.03</v>
      </c>
      <c r="J506">
        <v>4.0999999999999996</v>
      </c>
      <c r="K506">
        <v>5.76</v>
      </c>
      <c r="L506">
        <v>5.17</v>
      </c>
      <c r="M506">
        <v>4.38</v>
      </c>
      <c r="N506">
        <v>5.18</v>
      </c>
      <c r="O506">
        <v>5.38</v>
      </c>
      <c r="P506" t="s">
        <v>858</v>
      </c>
      <c r="Q506">
        <v>6.96</v>
      </c>
      <c r="R506">
        <v>6.63</v>
      </c>
      <c r="S506">
        <v>3.79</v>
      </c>
      <c r="T506">
        <v>5.3</v>
      </c>
      <c r="U506">
        <v>3.08</v>
      </c>
      <c r="V506">
        <v>3.29</v>
      </c>
      <c r="W506">
        <v>5.92</v>
      </c>
      <c r="X506" s="3">
        <f>COUNT(D506:W506)</f>
        <v>18</v>
      </c>
      <c r="Y506" s="2">
        <f>SUM(D506:W506)/X506</f>
        <v>4.8511111111111127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1.39</v>
      </c>
      <c r="E509">
        <v>3.53</v>
      </c>
      <c r="F509">
        <v>1.81</v>
      </c>
      <c r="G509">
        <v>8.33</v>
      </c>
      <c r="H509" t="s">
        <v>858</v>
      </c>
      <c r="I509">
        <v>2.4300000000000002</v>
      </c>
      <c r="J509">
        <v>3.45</v>
      </c>
      <c r="K509">
        <v>3.38</v>
      </c>
      <c r="L509">
        <v>2.94</v>
      </c>
      <c r="M509">
        <v>3.3</v>
      </c>
      <c r="N509">
        <v>8.84</v>
      </c>
      <c r="O509">
        <v>6.68</v>
      </c>
      <c r="P509">
        <v>1.88</v>
      </c>
      <c r="Q509">
        <v>7.72</v>
      </c>
      <c r="R509">
        <v>5.26</v>
      </c>
      <c r="S509" t="s">
        <v>858</v>
      </c>
      <c r="T509">
        <v>4.53</v>
      </c>
      <c r="U509">
        <v>2.71</v>
      </c>
      <c r="V509">
        <v>2.5</v>
      </c>
      <c r="W509">
        <v>7.77</v>
      </c>
      <c r="X509" s="3">
        <f>COUNT(D509:W509)</f>
        <v>18</v>
      </c>
      <c r="Y509" s="2">
        <f>SUM(D509:W509)/X509</f>
        <v>4.3583333333333325</v>
      </c>
    </row>
    <row r="510" spans="1:25">
      <c r="A510">
        <v>75124.259969999999</v>
      </c>
      <c r="B510">
        <v>42963.642668</v>
      </c>
      <c r="C510" t="s">
        <v>507</v>
      </c>
      <c r="D510">
        <v>2.99</v>
      </c>
      <c r="E510" t="s">
        <v>858</v>
      </c>
      <c r="F510" t="s">
        <v>858</v>
      </c>
      <c r="G510" t="s">
        <v>858</v>
      </c>
      <c r="H510" t="s">
        <v>858</v>
      </c>
      <c r="I510">
        <v>7.38</v>
      </c>
      <c r="J510" t="s">
        <v>858</v>
      </c>
      <c r="K510" t="s">
        <v>858</v>
      </c>
      <c r="L510" t="s">
        <v>858</v>
      </c>
      <c r="M510">
        <v>1.95</v>
      </c>
      <c r="N510" t="s">
        <v>858</v>
      </c>
      <c r="O510" t="s">
        <v>858</v>
      </c>
      <c r="P510">
        <v>4.04</v>
      </c>
      <c r="Q510">
        <v>7.21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5.58</v>
      </c>
      <c r="X510" s="3">
        <f>COUNT(D510:W510)</f>
        <v>6</v>
      </c>
      <c r="Y510" s="2">
        <f>SUM(D510:W510)/X510</f>
        <v>4.8583333333333334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4.75</v>
      </c>
      <c r="E514">
        <v>7.46</v>
      </c>
      <c r="F514">
        <v>1.88</v>
      </c>
      <c r="G514">
        <v>6.25</v>
      </c>
      <c r="H514" t="s">
        <v>858</v>
      </c>
      <c r="I514">
        <v>6.05</v>
      </c>
      <c r="J514">
        <v>4.4800000000000004</v>
      </c>
      <c r="K514">
        <v>4.88</v>
      </c>
      <c r="L514">
        <v>2.82</v>
      </c>
      <c r="M514">
        <v>2.21</v>
      </c>
      <c r="N514">
        <v>5.0599999999999996</v>
      </c>
      <c r="O514">
        <v>5.17</v>
      </c>
      <c r="P514" t="s">
        <v>858</v>
      </c>
      <c r="Q514">
        <v>6.05</v>
      </c>
      <c r="R514">
        <v>7.09</v>
      </c>
      <c r="S514">
        <v>4.17</v>
      </c>
      <c r="T514">
        <v>5.25</v>
      </c>
      <c r="U514">
        <v>3.56</v>
      </c>
      <c r="V514">
        <v>2.56</v>
      </c>
      <c r="W514">
        <v>6.1</v>
      </c>
      <c r="X514" s="3">
        <f>COUNT(D514:W514)</f>
        <v>18</v>
      </c>
      <c r="Y514" s="2">
        <f>SUM(D514:W514)/X514</f>
        <v>4.7661111111111119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2.2799999999999998</v>
      </c>
      <c r="E517">
        <v>7.07</v>
      </c>
      <c r="F517">
        <v>2.84</v>
      </c>
      <c r="G517">
        <v>6.23</v>
      </c>
      <c r="H517">
        <v>5.13</v>
      </c>
      <c r="I517" t="s">
        <v>858</v>
      </c>
      <c r="J517">
        <v>3.36</v>
      </c>
      <c r="K517">
        <v>4.99</v>
      </c>
      <c r="L517">
        <v>4.8899999999999997</v>
      </c>
      <c r="M517">
        <v>3.17</v>
      </c>
      <c r="N517">
        <v>6.07</v>
      </c>
      <c r="O517">
        <v>7.97</v>
      </c>
      <c r="P517">
        <v>3.02</v>
      </c>
      <c r="Q517">
        <v>7.57</v>
      </c>
      <c r="R517">
        <v>8.74</v>
      </c>
      <c r="S517">
        <v>2.66</v>
      </c>
      <c r="T517">
        <v>6.47</v>
      </c>
      <c r="U517">
        <v>3.11</v>
      </c>
      <c r="V517">
        <v>2.48</v>
      </c>
      <c r="W517">
        <v>7.12</v>
      </c>
      <c r="X517" s="3">
        <f>COUNT(D517:W517)</f>
        <v>19</v>
      </c>
      <c r="Y517" s="2">
        <f>SUM(D517:W517)/X517</f>
        <v>5.0089473684210528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1.26</v>
      </c>
      <c r="E520" t="s">
        <v>858</v>
      </c>
      <c r="F520" t="s">
        <v>858</v>
      </c>
      <c r="G520">
        <v>5.67</v>
      </c>
      <c r="H520" t="s">
        <v>858</v>
      </c>
      <c r="I520">
        <v>2.0099999999999998</v>
      </c>
      <c r="J520">
        <v>1.25</v>
      </c>
      <c r="K520" t="s">
        <v>858</v>
      </c>
      <c r="L520" t="s">
        <v>858</v>
      </c>
      <c r="M520">
        <v>3.78</v>
      </c>
      <c r="N520" t="s">
        <v>858</v>
      </c>
      <c r="O520">
        <v>6.49</v>
      </c>
      <c r="P520">
        <v>3.74</v>
      </c>
      <c r="Q520">
        <v>7.5</v>
      </c>
      <c r="R520">
        <v>7.86</v>
      </c>
      <c r="S520" t="s">
        <v>858</v>
      </c>
      <c r="T520">
        <v>4.74</v>
      </c>
      <c r="U520" t="s">
        <v>858</v>
      </c>
      <c r="V520">
        <v>4.5</v>
      </c>
      <c r="W520">
        <v>1.08</v>
      </c>
      <c r="X520" s="3">
        <f>COUNT(D520:W520)</f>
        <v>12</v>
      </c>
      <c r="Y520" s="2">
        <f>SUM(D520:W520)/X520</f>
        <v>4.1566666666666672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0.85</v>
      </c>
      <c r="E523" t="s">
        <v>858</v>
      </c>
      <c r="F523" t="s">
        <v>858</v>
      </c>
      <c r="G523">
        <v>6.15</v>
      </c>
      <c r="H523" t="s">
        <v>858</v>
      </c>
      <c r="I523">
        <v>2.81</v>
      </c>
      <c r="J523">
        <v>2.85</v>
      </c>
      <c r="K523" t="s">
        <v>858</v>
      </c>
      <c r="L523" t="s">
        <v>858</v>
      </c>
      <c r="M523">
        <v>2.99</v>
      </c>
      <c r="N523" t="s">
        <v>858</v>
      </c>
      <c r="O523">
        <v>8.14</v>
      </c>
      <c r="P523">
        <v>4.17</v>
      </c>
      <c r="Q523">
        <v>7.46</v>
      </c>
      <c r="R523" t="s">
        <v>858</v>
      </c>
      <c r="S523" t="s">
        <v>858</v>
      </c>
      <c r="T523">
        <v>4.51</v>
      </c>
      <c r="U523" t="s">
        <v>858</v>
      </c>
      <c r="V523">
        <v>3.12</v>
      </c>
      <c r="W523">
        <v>2.52</v>
      </c>
      <c r="X523" s="3">
        <f>COUNT(D523:W523)</f>
        <v>11</v>
      </c>
      <c r="Y523" s="2">
        <f>SUM(D523:W523)/X523</f>
        <v>4.1427272727272726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2.4900000000000002</v>
      </c>
      <c r="E525" t="s">
        <v>858</v>
      </c>
      <c r="F525" t="s">
        <v>858</v>
      </c>
      <c r="G525">
        <v>5.68</v>
      </c>
      <c r="H525" t="s">
        <v>858</v>
      </c>
      <c r="I525">
        <v>4.7</v>
      </c>
      <c r="J525">
        <v>4.33</v>
      </c>
      <c r="K525" t="s">
        <v>858</v>
      </c>
      <c r="L525" t="s">
        <v>858</v>
      </c>
      <c r="M525">
        <v>2.59</v>
      </c>
      <c r="N525" t="s">
        <v>858</v>
      </c>
      <c r="O525">
        <v>5.43</v>
      </c>
      <c r="P525">
        <v>4.3099999999999996</v>
      </c>
      <c r="Q525">
        <v>7.67</v>
      </c>
      <c r="R525">
        <v>5.09</v>
      </c>
      <c r="S525" t="s">
        <v>858</v>
      </c>
      <c r="T525">
        <v>2.87</v>
      </c>
      <c r="U525" t="s">
        <v>858</v>
      </c>
      <c r="V525">
        <v>3.06</v>
      </c>
      <c r="W525">
        <v>1.47</v>
      </c>
      <c r="X525" s="3">
        <f>COUNT(D525:W525)</f>
        <v>12</v>
      </c>
      <c r="Y525" s="2">
        <f>SUM(D525:W525)/X525</f>
        <v>4.140833333333334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4.01</v>
      </c>
      <c r="N526" t="s">
        <v>858</v>
      </c>
      <c r="O526" t="s">
        <v>858</v>
      </c>
      <c r="P526" t="s">
        <v>858</v>
      </c>
      <c r="Q526">
        <v>7.12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5.5649999999999995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3.31</v>
      </c>
      <c r="F527">
        <v>3.21</v>
      </c>
      <c r="G527">
        <v>7.87</v>
      </c>
      <c r="H527">
        <v>2.95</v>
      </c>
      <c r="I527" t="s">
        <v>858</v>
      </c>
      <c r="J527">
        <v>3.18</v>
      </c>
      <c r="K527">
        <v>2.97</v>
      </c>
      <c r="L527">
        <v>3.11</v>
      </c>
      <c r="M527">
        <v>2.73</v>
      </c>
      <c r="N527">
        <v>5.64</v>
      </c>
      <c r="O527">
        <v>7.72</v>
      </c>
      <c r="P527" t="s">
        <v>858</v>
      </c>
      <c r="Q527">
        <v>8.33</v>
      </c>
      <c r="R527">
        <v>8.7799999999999994</v>
      </c>
      <c r="S527">
        <v>2.42</v>
      </c>
      <c r="T527">
        <v>5.01</v>
      </c>
      <c r="U527">
        <v>3.6</v>
      </c>
      <c r="V527">
        <v>2.78</v>
      </c>
      <c r="W527" t="s">
        <v>858</v>
      </c>
      <c r="X527" s="3">
        <f>COUNT(D527:W527)</f>
        <v>16</v>
      </c>
      <c r="Y527" s="2">
        <f>SUM(D527:W527)/X527</f>
        <v>4.600625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1.57</v>
      </c>
      <c r="E530">
        <v>6.08</v>
      </c>
      <c r="F530">
        <v>2.2999999999999998</v>
      </c>
      <c r="G530">
        <v>7.79</v>
      </c>
      <c r="H530">
        <v>6.76</v>
      </c>
      <c r="I530">
        <v>5.19</v>
      </c>
      <c r="J530">
        <v>5.13</v>
      </c>
      <c r="K530">
        <v>5.73</v>
      </c>
      <c r="L530">
        <v>6.31</v>
      </c>
      <c r="M530">
        <v>7.1</v>
      </c>
      <c r="N530">
        <v>4.38</v>
      </c>
      <c r="O530">
        <v>5.35</v>
      </c>
      <c r="P530">
        <v>3.62</v>
      </c>
      <c r="Q530">
        <v>4.01</v>
      </c>
      <c r="R530">
        <v>7.44</v>
      </c>
      <c r="S530">
        <v>5.17</v>
      </c>
      <c r="T530">
        <v>5.7</v>
      </c>
      <c r="U530">
        <v>3.18</v>
      </c>
      <c r="V530">
        <v>3.21</v>
      </c>
      <c r="W530">
        <v>6.93</v>
      </c>
      <c r="X530" s="3">
        <f>COUNT(D530:W530)</f>
        <v>20</v>
      </c>
      <c r="Y530" s="2">
        <f>SUM(D530:W530)/X530</f>
        <v>5.1475000000000009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3.57</v>
      </c>
      <c r="N531" t="s">
        <v>858</v>
      </c>
      <c r="O531" t="s">
        <v>858</v>
      </c>
      <c r="P531" t="s">
        <v>858</v>
      </c>
      <c r="Q531">
        <v>7.1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5.335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8.25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8.25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8.25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8.25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2.2200000000000002</v>
      </c>
      <c r="E537">
        <v>4.63</v>
      </c>
      <c r="F537">
        <v>3.02</v>
      </c>
      <c r="G537">
        <v>2.82</v>
      </c>
      <c r="H537">
        <v>5.14</v>
      </c>
      <c r="I537">
        <v>7.72</v>
      </c>
      <c r="J537">
        <v>4.4400000000000004</v>
      </c>
      <c r="K537">
        <v>4.5199999999999996</v>
      </c>
      <c r="L537">
        <v>3.25</v>
      </c>
      <c r="M537">
        <v>2.72</v>
      </c>
      <c r="N537">
        <v>5.04</v>
      </c>
      <c r="O537">
        <v>6.35</v>
      </c>
      <c r="P537">
        <v>3.64</v>
      </c>
      <c r="Q537">
        <v>7.43</v>
      </c>
      <c r="R537">
        <v>6.35</v>
      </c>
      <c r="S537">
        <v>2.56</v>
      </c>
      <c r="T537">
        <v>3.61</v>
      </c>
      <c r="U537">
        <v>3.46</v>
      </c>
      <c r="V537">
        <v>4.08</v>
      </c>
      <c r="W537">
        <v>5.69</v>
      </c>
      <c r="X537" s="3">
        <f>COUNT(D537:W537)</f>
        <v>20</v>
      </c>
      <c r="Y537" s="2">
        <f>SUM(D537:W537)/X537</f>
        <v>4.434499999999999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5.56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5.33</v>
      </c>
      <c r="O541" t="s">
        <v>858</v>
      </c>
      <c r="P541" t="s">
        <v>858</v>
      </c>
      <c r="Q541" t="s">
        <v>858</v>
      </c>
      <c r="R541" t="s">
        <v>858</v>
      </c>
      <c r="S541">
        <v>5.93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5.6066666666666665</v>
      </c>
    </row>
    <row r="542" spans="1:25">
      <c r="A542">
        <v>140092.79003</v>
      </c>
      <c r="B542">
        <v>80036.636513000005</v>
      </c>
      <c r="C542" t="s">
        <v>539</v>
      </c>
      <c r="D542">
        <v>3.38</v>
      </c>
      <c r="E542" t="s">
        <v>858</v>
      </c>
      <c r="F542" t="s">
        <v>858</v>
      </c>
      <c r="G542">
        <v>3.73</v>
      </c>
      <c r="H542" t="s">
        <v>858</v>
      </c>
      <c r="I542">
        <v>3.78</v>
      </c>
      <c r="J542">
        <v>1.41</v>
      </c>
      <c r="K542" t="s">
        <v>858</v>
      </c>
      <c r="L542" t="s">
        <v>858</v>
      </c>
      <c r="M542">
        <v>2.19</v>
      </c>
      <c r="N542" t="s">
        <v>858</v>
      </c>
      <c r="O542">
        <v>4.6399999999999997</v>
      </c>
      <c r="P542">
        <v>2.87</v>
      </c>
      <c r="Q542">
        <v>5.4</v>
      </c>
      <c r="R542" t="s">
        <v>858</v>
      </c>
      <c r="S542" t="s">
        <v>858</v>
      </c>
      <c r="T542">
        <v>3.05</v>
      </c>
      <c r="U542">
        <v>2.4</v>
      </c>
      <c r="V542">
        <v>3.82</v>
      </c>
      <c r="W542">
        <v>1.72</v>
      </c>
      <c r="X542" s="3">
        <f>COUNT(D542:W542)</f>
        <v>12</v>
      </c>
      <c r="Y542" s="2">
        <f>SUM(D542:W542)/X542</f>
        <v>3.1991666666666667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5.29</v>
      </c>
      <c r="F543">
        <v>4.97</v>
      </c>
      <c r="G543" t="s">
        <v>858</v>
      </c>
      <c r="H543" t="s">
        <v>858</v>
      </c>
      <c r="I543" t="s">
        <v>858</v>
      </c>
      <c r="J543" t="s">
        <v>858</v>
      </c>
      <c r="K543">
        <v>6.32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5.78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5.59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2.62</v>
      </c>
      <c r="E551">
        <v>5.0599999999999996</v>
      </c>
      <c r="F551">
        <v>5.54</v>
      </c>
      <c r="G551">
        <v>8.64</v>
      </c>
      <c r="H551" t="s">
        <v>858</v>
      </c>
      <c r="I551">
        <v>5.93</v>
      </c>
      <c r="J551">
        <v>5.32</v>
      </c>
      <c r="K551">
        <v>6.86</v>
      </c>
      <c r="L551">
        <v>3.25</v>
      </c>
      <c r="M551">
        <v>2.6</v>
      </c>
      <c r="N551">
        <v>6.08</v>
      </c>
      <c r="O551">
        <v>7.22</v>
      </c>
      <c r="P551">
        <v>4.68</v>
      </c>
      <c r="Q551">
        <v>8.15</v>
      </c>
      <c r="R551">
        <v>4.5599999999999996</v>
      </c>
      <c r="S551">
        <v>4.7</v>
      </c>
      <c r="T551">
        <v>6.36</v>
      </c>
      <c r="U551">
        <v>3.89</v>
      </c>
      <c r="V551">
        <v>2.72</v>
      </c>
      <c r="W551">
        <v>7.53</v>
      </c>
      <c r="X551" s="3">
        <f>COUNT(D551:W551)</f>
        <v>19</v>
      </c>
      <c r="Y551" s="2">
        <f>SUM(D551:W551)/X551</f>
        <v>5.3531578947368423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3.49</v>
      </c>
      <c r="E553">
        <v>6.12</v>
      </c>
      <c r="F553">
        <v>7.01</v>
      </c>
      <c r="G553">
        <v>8.39</v>
      </c>
      <c r="H553">
        <v>6.02</v>
      </c>
      <c r="I553">
        <v>7.29</v>
      </c>
      <c r="J553">
        <v>4.99</v>
      </c>
      <c r="K553">
        <v>4.3600000000000003</v>
      </c>
      <c r="L553">
        <v>2.68</v>
      </c>
      <c r="M553">
        <v>2.6</v>
      </c>
      <c r="N553">
        <v>5.27</v>
      </c>
      <c r="O553">
        <v>5.31</v>
      </c>
      <c r="P553">
        <v>5.47</v>
      </c>
      <c r="Q553">
        <v>6.69</v>
      </c>
      <c r="R553">
        <v>7.5</v>
      </c>
      <c r="S553">
        <v>4.6900000000000004</v>
      </c>
      <c r="T553">
        <v>4.62</v>
      </c>
      <c r="U553">
        <v>2.75</v>
      </c>
      <c r="V553">
        <v>2.4900000000000002</v>
      </c>
      <c r="W553">
        <v>6.64</v>
      </c>
      <c r="X553" s="3">
        <f>COUNT(D553:W553)</f>
        <v>20</v>
      </c>
      <c r="Y553" s="2">
        <f>SUM(D553:W553)/X553</f>
        <v>5.2189999999999994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2.36</v>
      </c>
      <c r="E555">
        <v>5.86</v>
      </c>
      <c r="F555">
        <v>3.35</v>
      </c>
      <c r="G555">
        <v>6.2</v>
      </c>
      <c r="H555" t="s">
        <v>858</v>
      </c>
      <c r="I555">
        <v>3.71</v>
      </c>
      <c r="J555">
        <v>3.52</v>
      </c>
      <c r="K555">
        <v>4.08</v>
      </c>
      <c r="L555">
        <v>2.23</v>
      </c>
      <c r="M555">
        <v>2.31</v>
      </c>
      <c r="N555">
        <v>6.21</v>
      </c>
      <c r="O555">
        <v>1.41</v>
      </c>
      <c r="P555">
        <v>3.8</v>
      </c>
      <c r="Q555">
        <v>4.1500000000000004</v>
      </c>
      <c r="R555">
        <v>7.42</v>
      </c>
      <c r="S555">
        <v>5.82</v>
      </c>
      <c r="T555">
        <v>6.42</v>
      </c>
      <c r="U555">
        <v>3.34</v>
      </c>
      <c r="V555">
        <v>2.62</v>
      </c>
      <c r="W555">
        <v>7.57</v>
      </c>
      <c r="X555" s="3">
        <f>COUNT(D555:W555)</f>
        <v>19</v>
      </c>
      <c r="Y555" s="2">
        <f>SUM(D555:W555)/X555</f>
        <v>4.3357894736842102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3.75</v>
      </c>
      <c r="E577">
        <v>7.46</v>
      </c>
      <c r="F577">
        <v>3.64</v>
      </c>
      <c r="G577">
        <v>7.75</v>
      </c>
      <c r="H577" t="s">
        <v>858</v>
      </c>
      <c r="I577">
        <v>7.31</v>
      </c>
      <c r="J577">
        <v>6.11</v>
      </c>
      <c r="K577">
        <v>2.59</v>
      </c>
      <c r="L577">
        <v>3.7</v>
      </c>
      <c r="M577">
        <v>2.7</v>
      </c>
      <c r="N577">
        <v>4.58</v>
      </c>
      <c r="O577">
        <v>6.16</v>
      </c>
      <c r="P577">
        <v>5.65</v>
      </c>
      <c r="Q577">
        <v>5.59</v>
      </c>
      <c r="R577">
        <v>8.1</v>
      </c>
      <c r="S577">
        <v>4.49</v>
      </c>
      <c r="T577">
        <v>4.04</v>
      </c>
      <c r="U577">
        <v>2.61</v>
      </c>
      <c r="V577">
        <v>1.83</v>
      </c>
      <c r="W577">
        <v>7.08</v>
      </c>
      <c r="X577" s="3">
        <f>COUNT(D577:W577)</f>
        <v>19</v>
      </c>
      <c r="Y577" s="2">
        <f>SUM(D577:W577)/X577</f>
        <v>5.0073684210526306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3.24</v>
      </c>
      <c r="E581" t="s">
        <v>858</v>
      </c>
      <c r="F581" t="s">
        <v>858</v>
      </c>
      <c r="G581">
        <v>5.67</v>
      </c>
      <c r="H581" t="s">
        <v>858</v>
      </c>
      <c r="I581" t="s">
        <v>858</v>
      </c>
      <c r="J581">
        <v>2.2999999999999998</v>
      </c>
      <c r="K581" t="s">
        <v>858</v>
      </c>
      <c r="L581" t="s">
        <v>858</v>
      </c>
      <c r="M581">
        <v>5.04</v>
      </c>
      <c r="N581" t="s">
        <v>858</v>
      </c>
      <c r="O581">
        <v>6.36</v>
      </c>
      <c r="P581">
        <v>5.45</v>
      </c>
      <c r="Q581">
        <v>3.59</v>
      </c>
      <c r="R581">
        <v>7.31</v>
      </c>
      <c r="S581" t="s">
        <v>858</v>
      </c>
      <c r="T581">
        <v>8.2100000000000009</v>
      </c>
      <c r="U581" t="s">
        <v>858</v>
      </c>
      <c r="V581">
        <v>3.66</v>
      </c>
      <c r="W581">
        <v>2.94</v>
      </c>
      <c r="X581" s="3">
        <f>COUNT(D581:W581)</f>
        <v>11</v>
      </c>
      <c r="Y581" s="2">
        <f>SUM(D581:W581)/X581</f>
        <v>4.8881818181818177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6.91</v>
      </c>
      <c r="I585" t="s">
        <v>858</v>
      </c>
      <c r="J585" t="s">
        <v>858</v>
      </c>
      <c r="K585" t="s">
        <v>858</v>
      </c>
      <c r="L585" t="s">
        <v>858</v>
      </c>
      <c r="M585">
        <v>2.41</v>
      </c>
      <c r="N585">
        <v>7.19</v>
      </c>
      <c r="O585">
        <v>5.43</v>
      </c>
      <c r="P585" t="s">
        <v>858</v>
      </c>
      <c r="Q585">
        <v>6.72</v>
      </c>
      <c r="R585" t="s">
        <v>858</v>
      </c>
      <c r="S585">
        <v>5.48</v>
      </c>
      <c r="T585">
        <v>5.05</v>
      </c>
      <c r="U585" t="s">
        <v>858</v>
      </c>
      <c r="V585">
        <v>3.18</v>
      </c>
      <c r="W585">
        <v>5.96</v>
      </c>
      <c r="X585" s="3">
        <f>COUNT(D585:W585)</f>
        <v>9</v>
      </c>
      <c r="Y585" s="2">
        <f>SUM(D585:W585)/X585</f>
        <v>5.37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2.96</v>
      </c>
      <c r="E588" t="s">
        <v>858</v>
      </c>
      <c r="F588" t="s">
        <v>858</v>
      </c>
      <c r="G588">
        <v>7.5</v>
      </c>
      <c r="H588" t="s">
        <v>858</v>
      </c>
      <c r="I588">
        <v>2.58</v>
      </c>
      <c r="J588">
        <v>1.46</v>
      </c>
      <c r="K588" t="s">
        <v>858</v>
      </c>
      <c r="L588" t="s">
        <v>858</v>
      </c>
      <c r="M588">
        <v>2.67</v>
      </c>
      <c r="N588" t="s">
        <v>858</v>
      </c>
      <c r="O588">
        <v>8.1</v>
      </c>
      <c r="P588">
        <v>3.9</v>
      </c>
      <c r="Q588">
        <v>7.28</v>
      </c>
      <c r="R588">
        <v>7.26</v>
      </c>
      <c r="S588" t="s">
        <v>858</v>
      </c>
      <c r="T588">
        <v>5.51</v>
      </c>
      <c r="U588" t="s">
        <v>858</v>
      </c>
      <c r="V588">
        <v>3.65</v>
      </c>
      <c r="W588">
        <v>4.34</v>
      </c>
      <c r="X588" s="3">
        <f>COUNT(D588:W588)</f>
        <v>12</v>
      </c>
      <c r="Y588" s="2">
        <f>SUM(D588:W588)/X588</f>
        <v>4.7674999999999992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2.0299999999999998</v>
      </c>
      <c r="N589" t="s">
        <v>858</v>
      </c>
      <c r="O589" t="s">
        <v>858</v>
      </c>
      <c r="P589" t="s">
        <v>858</v>
      </c>
      <c r="Q589">
        <v>8.5299999999999994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5.2799999999999994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3.7</v>
      </c>
      <c r="E591">
        <v>5.81</v>
      </c>
      <c r="F591">
        <v>6.08</v>
      </c>
      <c r="G591">
        <v>8.01</v>
      </c>
      <c r="H591" t="s">
        <v>858</v>
      </c>
      <c r="I591">
        <v>6.39</v>
      </c>
      <c r="J591">
        <v>5.93</v>
      </c>
      <c r="K591">
        <v>6</v>
      </c>
      <c r="L591">
        <v>5.54</v>
      </c>
      <c r="M591">
        <v>2.63</v>
      </c>
      <c r="N591">
        <v>6.76</v>
      </c>
      <c r="O591">
        <v>7.76</v>
      </c>
      <c r="P591">
        <v>2.7</v>
      </c>
      <c r="Q591">
        <v>7.84</v>
      </c>
      <c r="R591">
        <v>7.54</v>
      </c>
      <c r="S591">
        <v>3.75</v>
      </c>
      <c r="T591">
        <v>5.68</v>
      </c>
      <c r="U591">
        <v>2.74</v>
      </c>
      <c r="V591">
        <v>2.4900000000000002</v>
      </c>
      <c r="W591">
        <v>6.4</v>
      </c>
      <c r="X591" s="3">
        <f>COUNT(D591:W591)</f>
        <v>19</v>
      </c>
      <c r="Y591" s="2">
        <f>SUM(D591:W591)/X591</f>
        <v>5.4605263157894735</v>
      </c>
    </row>
    <row r="592" spans="1:25">
      <c r="A592">
        <v>146894.95285599999</v>
      </c>
      <c r="B592">
        <v>121191.93618999999</v>
      </c>
      <c r="C592" t="s">
        <v>589</v>
      </c>
      <c r="D592">
        <v>3.71</v>
      </c>
      <c r="E592" t="s">
        <v>858</v>
      </c>
      <c r="F592" t="s">
        <v>858</v>
      </c>
      <c r="G592">
        <v>7.5</v>
      </c>
      <c r="H592" t="s">
        <v>858</v>
      </c>
      <c r="I592">
        <v>5.9</v>
      </c>
      <c r="J592">
        <v>2.64</v>
      </c>
      <c r="K592" t="s">
        <v>858</v>
      </c>
      <c r="L592" t="s">
        <v>858</v>
      </c>
      <c r="M592">
        <v>2.98</v>
      </c>
      <c r="N592" t="s">
        <v>858</v>
      </c>
      <c r="O592" t="s">
        <v>858</v>
      </c>
      <c r="P592">
        <v>1.91</v>
      </c>
      <c r="Q592">
        <v>8.5</v>
      </c>
      <c r="R592">
        <v>7.77</v>
      </c>
      <c r="S592" t="s">
        <v>858</v>
      </c>
      <c r="T592">
        <v>3.89</v>
      </c>
      <c r="U592" t="s">
        <v>858</v>
      </c>
      <c r="V592">
        <v>3.22</v>
      </c>
      <c r="W592">
        <v>1.57</v>
      </c>
      <c r="X592" s="3">
        <f>COUNT(D592:W592)</f>
        <v>11</v>
      </c>
      <c r="Y592" s="2">
        <f>SUM(D592:W592)/X592</f>
        <v>4.5081818181818178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2.64</v>
      </c>
      <c r="N595" t="s">
        <v>858</v>
      </c>
      <c r="O595" t="s">
        <v>858</v>
      </c>
      <c r="P595" t="s">
        <v>858</v>
      </c>
      <c r="Q595">
        <v>8.0299999999999994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5.335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8.1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8.1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8.07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8.07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1.72</v>
      </c>
      <c r="E605" t="s">
        <v>858</v>
      </c>
      <c r="F605" t="s">
        <v>858</v>
      </c>
      <c r="G605">
        <v>5.38</v>
      </c>
      <c r="H605" t="s">
        <v>858</v>
      </c>
      <c r="I605">
        <v>1.75</v>
      </c>
      <c r="J605" t="s">
        <v>858</v>
      </c>
      <c r="K605" t="s">
        <v>858</v>
      </c>
      <c r="L605" t="s">
        <v>858</v>
      </c>
      <c r="M605">
        <v>4.9800000000000004</v>
      </c>
      <c r="N605" t="s">
        <v>858</v>
      </c>
      <c r="O605">
        <v>6.48</v>
      </c>
      <c r="P605">
        <v>2.2200000000000002</v>
      </c>
      <c r="Q605">
        <v>7.87</v>
      </c>
      <c r="R605">
        <v>7.48</v>
      </c>
      <c r="S605" t="s">
        <v>858</v>
      </c>
      <c r="T605">
        <v>6.71</v>
      </c>
      <c r="U605" t="s">
        <v>858</v>
      </c>
      <c r="V605">
        <v>4.04</v>
      </c>
      <c r="W605">
        <v>1.1499999999999999</v>
      </c>
      <c r="X605" s="3">
        <f>COUNT(D605:W605)</f>
        <v>11</v>
      </c>
      <c r="Y605" s="2">
        <f>SUM(D605:W605)/X605</f>
        <v>4.5254545454545454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6.72</v>
      </c>
      <c r="H609" t="s">
        <v>858</v>
      </c>
      <c r="I609" t="s">
        <v>858</v>
      </c>
      <c r="J609">
        <v>1.44</v>
      </c>
      <c r="K609" t="s">
        <v>858</v>
      </c>
      <c r="L609" t="s">
        <v>858</v>
      </c>
      <c r="M609">
        <v>6.79</v>
      </c>
      <c r="N609" t="s">
        <v>858</v>
      </c>
      <c r="O609">
        <v>6.98</v>
      </c>
      <c r="P609">
        <v>6.08</v>
      </c>
      <c r="Q609">
        <v>8.02</v>
      </c>
      <c r="R609">
        <v>8.35</v>
      </c>
      <c r="S609" t="s">
        <v>858</v>
      </c>
      <c r="T609">
        <v>5.92</v>
      </c>
      <c r="U609" t="s">
        <v>858</v>
      </c>
      <c r="V609">
        <v>6.83</v>
      </c>
      <c r="W609">
        <v>2.2400000000000002</v>
      </c>
      <c r="X609" s="3">
        <f>COUNT(D609:W609)</f>
        <v>10</v>
      </c>
      <c r="Y609" s="2">
        <f>SUM(D609:W609)/X609</f>
        <v>5.9370000000000003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3.1</v>
      </c>
      <c r="E622">
        <v>7.06</v>
      </c>
      <c r="F622">
        <v>2.39</v>
      </c>
      <c r="G622">
        <v>8.31</v>
      </c>
      <c r="H622">
        <v>5.21</v>
      </c>
      <c r="I622">
        <v>6.21</v>
      </c>
      <c r="J622">
        <v>4.95</v>
      </c>
      <c r="K622">
        <v>1.37</v>
      </c>
      <c r="L622">
        <v>5.4</v>
      </c>
      <c r="M622">
        <v>2.44</v>
      </c>
      <c r="N622">
        <v>2.79</v>
      </c>
      <c r="O622">
        <v>1.88</v>
      </c>
      <c r="P622">
        <v>3.69</v>
      </c>
      <c r="Q622">
        <v>8.19</v>
      </c>
      <c r="R622">
        <v>5.76</v>
      </c>
      <c r="S622">
        <v>8.1300000000000008</v>
      </c>
      <c r="T622">
        <v>7.94</v>
      </c>
      <c r="U622">
        <v>5.22</v>
      </c>
      <c r="V622">
        <v>3.75</v>
      </c>
      <c r="W622">
        <v>6.09</v>
      </c>
      <c r="X622" s="3">
        <f>COUNT(D622:W622)</f>
        <v>20</v>
      </c>
      <c r="Y622" s="2">
        <f>SUM(D622:W622)/X622</f>
        <v>4.9939999999999998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2.2200000000000002</v>
      </c>
      <c r="E627" t="s">
        <v>858</v>
      </c>
      <c r="F627" t="s">
        <v>858</v>
      </c>
      <c r="G627">
        <v>7.06</v>
      </c>
      <c r="H627" t="s">
        <v>858</v>
      </c>
      <c r="I627">
        <v>3.22</v>
      </c>
      <c r="J627">
        <v>0.98</v>
      </c>
      <c r="K627" t="s">
        <v>858</v>
      </c>
      <c r="L627" t="s">
        <v>858</v>
      </c>
      <c r="M627" t="s">
        <v>858</v>
      </c>
      <c r="N627" t="s">
        <v>858</v>
      </c>
      <c r="O627">
        <v>7.13</v>
      </c>
      <c r="P627">
        <v>4.21</v>
      </c>
      <c r="Q627">
        <v>4.55</v>
      </c>
      <c r="R627" t="s">
        <v>858</v>
      </c>
      <c r="S627" t="s">
        <v>858</v>
      </c>
      <c r="T627">
        <v>4.3499999999999996</v>
      </c>
      <c r="U627" t="s">
        <v>858</v>
      </c>
      <c r="V627">
        <v>3.43</v>
      </c>
      <c r="W627">
        <v>6.84</v>
      </c>
      <c r="X627" s="3">
        <f>COUNT(D627:W627)</f>
        <v>10</v>
      </c>
      <c r="Y627" s="2">
        <f>SUM(D627:W627)/X627</f>
        <v>4.3989999999999991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2.96</v>
      </c>
      <c r="E629">
        <v>6.84</v>
      </c>
      <c r="F629">
        <v>8.0399999999999991</v>
      </c>
      <c r="G629">
        <v>8.4499999999999993</v>
      </c>
      <c r="H629" t="s">
        <v>858</v>
      </c>
      <c r="I629">
        <v>7.39</v>
      </c>
      <c r="J629">
        <v>6.74</v>
      </c>
      <c r="K629">
        <v>5.0599999999999996</v>
      </c>
      <c r="L629">
        <v>2.29</v>
      </c>
      <c r="M629">
        <v>1.87</v>
      </c>
      <c r="N629">
        <v>2.39</v>
      </c>
      <c r="O629">
        <v>6.87</v>
      </c>
      <c r="P629">
        <v>5.2</v>
      </c>
      <c r="Q629">
        <v>6.29</v>
      </c>
      <c r="R629">
        <v>7.3</v>
      </c>
      <c r="S629">
        <v>4.68</v>
      </c>
      <c r="T629">
        <v>5.77</v>
      </c>
      <c r="U629">
        <v>2.8</v>
      </c>
      <c r="V629">
        <v>2.86</v>
      </c>
      <c r="W629">
        <v>4.99</v>
      </c>
      <c r="X629" s="3">
        <f>COUNT(D629:W629)</f>
        <v>19</v>
      </c>
      <c r="Y629" s="2">
        <f>SUM(D629:W629)/X629</f>
        <v>5.1994736842105258</v>
      </c>
    </row>
    <row r="630" spans="1:25">
      <c r="A630">
        <v>5796.7946359999996</v>
      </c>
      <c r="B630">
        <v>129722.08360699999</v>
      </c>
      <c r="C630" t="s">
        <v>627</v>
      </c>
      <c r="D630">
        <v>6.07</v>
      </c>
      <c r="E630">
        <v>2.08</v>
      </c>
      <c r="F630">
        <v>3.8</v>
      </c>
      <c r="G630">
        <v>7.06</v>
      </c>
      <c r="H630" t="s">
        <v>858</v>
      </c>
      <c r="I630">
        <v>5.75</v>
      </c>
      <c r="J630">
        <v>6.79</v>
      </c>
      <c r="K630">
        <v>6.66</v>
      </c>
      <c r="L630">
        <v>5.23</v>
      </c>
      <c r="M630">
        <v>2.2799999999999998</v>
      </c>
      <c r="N630" t="s">
        <v>858</v>
      </c>
      <c r="O630">
        <v>6.09</v>
      </c>
      <c r="P630">
        <v>2.96</v>
      </c>
      <c r="Q630">
        <v>7.05</v>
      </c>
      <c r="R630">
        <v>7.76</v>
      </c>
      <c r="S630">
        <v>3.69</v>
      </c>
      <c r="T630">
        <v>4.9400000000000004</v>
      </c>
      <c r="U630">
        <v>4.32</v>
      </c>
      <c r="V630">
        <v>2.61</v>
      </c>
      <c r="W630">
        <v>5.99</v>
      </c>
      <c r="X630" s="3">
        <f>COUNT(D630:W630)</f>
        <v>18</v>
      </c>
      <c r="Y630" s="2">
        <f>SUM(D630:W630)/X630</f>
        <v>5.0627777777777778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2.63</v>
      </c>
      <c r="N631" t="s">
        <v>858</v>
      </c>
      <c r="O631" t="s">
        <v>858</v>
      </c>
      <c r="P631" t="s">
        <v>858</v>
      </c>
      <c r="Q631">
        <v>8.94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5.7850000000000001</v>
      </c>
    </row>
    <row r="632" spans="1:25">
      <c r="A632">
        <v>36183.412226</v>
      </c>
      <c r="B632">
        <v>100613.84703800001</v>
      </c>
      <c r="C632" t="s">
        <v>629</v>
      </c>
      <c r="D632">
        <v>2.7</v>
      </c>
      <c r="E632" t="s">
        <v>858</v>
      </c>
      <c r="F632" t="s">
        <v>858</v>
      </c>
      <c r="G632">
        <v>5.65</v>
      </c>
      <c r="H632" t="s">
        <v>858</v>
      </c>
      <c r="I632">
        <v>1.45</v>
      </c>
      <c r="J632">
        <v>1.25</v>
      </c>
      <c r="K632" t="s">
        <v>858</v>
      </c>
      <c r="L632">
        <v>4.46</v>
      </c>
      <c r="M632">
        <v>2.2599999999999998</v>
      </c>
      <c r="N632" t="s">
        <v>858</v>
      </c>
      <c r="O632">
        <v>6.23</v>
      </c>
      <c r="P632">
        <v>4.4800000000000004</v>
      </c>
      <c r="Q632">
        <v>8.17</v>
      </c>
      <c r="R632">
        <v>9.26</v>
      </c>
      <c r="S632" t="s">
        <v>858</v>
      </c>
      <c r="T632">
        <v>3.59</v>
      </c>
      <c r="U632">
        <v>4.5599999999999996</v>
      </c>
      <c r="V632">
        <v>3.81</v>
      </c>
      <c r="W632">
        <v>1.33</v>
      </c>
      <c r="X632" s="3">
        <f>COUNT(D632:W632)</f>
        <v>14</v>
      </c>
      <c r="Y632" s="2">
        <f>SUM(D632:W632)/X632</f>
        <v>4.2285714285714286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2.2000000000000002</v>
      </c>
      <c r="G633">
        <v>5.15</v>
      </c>
      <c r="H633">
        <v>2.52</v>
      </c>
      <c r="I633">
        <v>3.81</v>
      </c>
      <c r="J633">
        <v>2.83</v>
      </c>
      <c r="K633">
        <v>2.5099999999999998</v>
      </c>
      <c r="L633">
        <v>3.3</v>
      </c>
      <c r="M633">
        <v>2</v>
      </c>
      <c r="N633">
        <v>6.2</v>
      </c>
      <c r="O633">
        <v>4.45</v>
      </c>
      <c r="P633">
        <v>1.67</v>
      </c>
      <c r="Q633">
        <v>6.35</v>
      </c>
      <c r="R633">
        <v>5.33</v>
      </c>
      <c r="S633">
        <v>2.78</v>
      </c>
      <c r="T633">
        <v>3.39</v>
      </c>
      <c r="U633">
        <v>2.71</v>
      </c>
      <c r="V633">
        <v>2.17</v>
      </c>
      <c r="W633">
        <v>4.66</v>
      </c>
      <c r="X633" s="3">
        <f>COUNT(D633:W633)</f>
        <v>18</v>
      </c>
      <c r="Y633" s="2">
        <f>SUM(D633:W633)/X633</f>
        <v>3.5572222222222232</v>
      </c>
    </row>
    <row r="634" spans="1:25">
      <c r="A634">
        <v>91381.279139999999</v>
      </c>
      <c r="B634">
        <v>54055.336517000003</v>
      </c>
      <c r="C634" t="s">
        <v>631</v>
      </c>
      <c r="D634">
        <v>2.77</v>
      </c>
      <c r="E634">
        <v>4.08</v>
      </c>
      <c r="F634">
        <v>1.94</v>
      </c>
      <c r="G634">
        <v>6.46</v>
      </c>
      <c r="H634" t="s">
        <v>858</v>
      </c>
      <c r="I634">
        <v>6.33</v>
      </c>
      <c r="J634">
        <v>2.1800000000000002</v>
      </c>
      <c r="K634">
        <v>4.03</v>
      </c>
      <c r="L634">
        <v>3.17</v>
      </c>
      <c r="M634">
        <v>2.14</v>
      </c>
      <c r="N634">
        <v>5.52</v>
      </c>
      <c r="O634">
        <v>1.68</v>
      </c>
      <c r="P634">
        <v>3.96</v>
      </c>
      <c r="Q634">
        <v>6.91</v>
      </c>
      <c r="R634" t="s">
        <v>858</v>
      </c>
      <c r="S634">
        <v>4.25</v>
      </c>
      <c r="T634">
        <v>5.34</v>
      </c>
      <c r="U634">
        <v>2.76</v>
      </c>
      <c r="V634">
        <v>2.35</v>
      </c>
      <c r="W634">
        <v>7.05</v>
      </c>
      <c r="X634" s="3">
        <f>COUNT(D634:W634)</f>
        <v>18</v>
      </c>
      <c r="Y634" s="2">
        <f>SUM(D634:W634)/X634</f>
        <v>4.0511111111111111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2.42</v>
      </c>
      <c r="E636">
        <v>2.75</v>
      </c>
      <c r="F636">
        <v>7.19</v>
      </c>
      <c r="G636">
        <v>3.59</v>
      </c>
      <c r="H636">
        <v>2.95</v>
      </c>
      <c r="I636" t="s">
        <v>858</v>
      </c>
      <c r="J636">
        <v>6.53</v>
      </c>
      <c r="K636">
        <v>2.06</v>
      </c>
      <c r="L636">
        <v>4.6500000000000004</v>
      </c>
      <c r="M636">
        <v>2.76</v>
      </c>
      <c r="N636">
        <v>7.34</v>
      </c>
      <c r="O636">
        <v>8.14</v>
      </c>
      <c r="P636" t="s">
        <v>858</v>
      </c>
      <c r="Q636">
        <v>3.61</v>
      </c>
      <c r="R636">
        <v>7.56</v>
      </c>
      <c r="S636">
        <v>2.62</v>
      </c>
      <c r="T636">
        <v>2.13</v>
      </c>
      <c r="U636">
        <v>2.66</v>
      </c>
      <c r="V636">
        <v>2.15</v>
      </c>
      <c r="W636">
        <v>6.9</v>
      </c>
      <c r="X636" s="3">
        <f>COUNT(D636:W636)</f>
        <v>18</v>
      </c>
      <c r="Y636" s="2">
        <f>SUM(D636:W636)/X636</f>
        <v>4.3338888888888896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3.62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5.93</v>
      </c>
      <c r="O639" t="s">
        <v>858</v>
      </c>
      <c r="P639" t="s">
        <v>858</v>
      </c>
      <c r="Q639" t="s">
        <v>858</v>
      </c>
      <c r="R639" t="s">
        <v>858</v>
      </c>
      <c r="S639">
        <v>2.85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4.1333333333333337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2.69</v>
      </c>
      <c r="E641">
        <v>6.37</v>
      </c>
      <c r="F641">
        <v>4.3499999999999996</v>
      </c>
      <c r="G641">
        <v>6.72</v>
      </c>
      <c r="H641" t="s">
        <v>858</v>
      </c>
      <c r="I641">
        <v>4.95</v>
      </c>
      <c r="J641">
        <v>7.26</v>
      </c>
      <c r="K641">
        <v>2.21</v>
      </c>
      <c r="L641">
        <v>5.47</v>
      </c>
      <c r="M641">
        <v>4.6100000000000003</v>
      </c>
      <c r="N641">
        <v>4.63</v>
      </c>
      <c r="O641">
        <v>4.63</v>
      </c>
      <c r="P641">
        <v>5.95</v>
      </c>
      <c r="Q641">
        <v>6.61</v>
      </c>
      <c r="R641">
        <v>4.57</v>
      </c>
      <c r="S641">
        <v>3.88</v>
      </c>
      <c r="T641">
        <v>6.89</v>
      </c>
      <c r="U641">
        <v>2.61</v>
      </c>
      <c r="V641">
        <v>2.64</v>
      </c>
      <c r="W641">
        <v>5.37</v>
      </c>
      <c r="X641" s="3">
        <f>COUNT(D641:W641)</f>
        <v>19</v>
      </c>
      <c r="Y641" s="2">
        <f>SUM(D641:W641)/X641</f>
        <v>4.8636842105263165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3.4</v>
      </c>
      <c r="J644" t="s">
        <v>858</v>
      </c>
      <c r="K644" t="s">
        <v>858</v>
      </c>
      <c r="L644" t="s">
        <v>858</v>
      </c>
      <c r="M644">
        <v>3.23</v>
      </c>
      <c r="N644" t="s">
        <v>858</v>
      </c>
      <c r="O644" t="s">
        <v>858</v>
      </c>
      <c r="P644">
        <v>2.81</v>
      </c>
      <c r="Q644">
        <v>8.52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6.8</v>
      </c>
      <c r="X644" s="3">
        <f>COUNT(D644:W644)</f>
        <v>5</v>
      </c>
      <c r="Y644" s="2">
        <f>SUM(D644:W644)/X644</f>
        <v>4.952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2.69</v>
      </c>
      <c r="E648">
        <v>5.04</v>
      </c>
      <c r="F648">
        <v>3.66</v>
      </c>
      <c r="G648">
        <v>7.38</v>
      </c>
      <c r="H648" t="s">
        <v>858</v>
      </c>
      <c r="I648">
        <v>6.58</v>
      </c>
      <c r="J648">
        <v>5.03</v>
      </c>
      <c r="K648">
        <v>3.23</v>
      </c>
      <c r="L648">
        <v>2.82</v>
      </c>
      <c r="M648">
        <v>2.19</v>
      </c>
      <c r="N648">
        <v>6.59</v>
      </c>
      <c r="O648">
        <v>1.95</v>
      </c>
      <c r="P648">
        <v>3.13</v>
      </c>
      <c r="Q648">
        <v>4.97</v>
      </c>
      <c r="R648">
        <v>3.17</v>
      </c>
      <c r="S648">
        <v>6.08</v>
      </c>
      <c r="T648">
        <v>7.74</v>
      </c>
      <c r="U648">
        <v>3.38</v>
      </c>
      <c r="V648">
        <v>2.65</v>
      </c>
      <c r="W648">
        <v>7.59</v>
      </c>
      <c r="X648" s="3">
        <f>COUNT(D648:W648)</f>
        <v>19</v>
      </c>
      <c r="Y648" s="2">
        <f>SUM(D648:W648)/X648</f>
        <v>4.519473684210527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2.39</v>
      </c>
      <c r="F650">
        <v>3.21</v>
      </c>
      <c r="G650">
        <v>5.07</v>
      </c>
      <c r="H650">
        <v>4.79</v>
      </c>
      <c r="I650" t="s">
        <v>858</v>
      </c>
      <c r="J650" t="s">
        <v>858</v>
      </c>
      <c r="K650">
        <v>6.53</v>
      </c>
      <c r="L650">
        <v>5.53</v>
      </c>
      <c r="M650">
        <v>4.7300000000000004</v>
      </c>
      <c r="N650" t="s">
        <v>858</v>
      </c>
      <c r="O650" t="s">
        <v>858</v>
      </c>
      <c r="P650" t="s">
        <v>858</v>
      </c>
      <c r="Q650">
        <v>7.57</v>
      </c>
      <c r="R650">
        <v>7.02</v>
      </c>
      <c r="S650">
        <v>5.31</v>
      </c>
      <c r="T650" t="s">
        <v>858</v>
      </c>
      <c r="U650">
        <v>5.81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5.2690909090909095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4.17</v>
      </c>
      <c r="E655" t="s">
        <v>858</v>
      </c>
      <c r="F655" t="s">
        <v>858</v>
      </c>
      <c r="G655">
        <v>7</v>
      </c>
      <c r="H655" t="s">
        <v>858</v>
      </c>
      <c r="I655">
        <v>1.93</v>
      </c>
      <c r="J655">
        <v>3.03</v>
      </c>
      <c r="K655" t="s">
        <v>858</v>
      </c>
      <c r="L655" t="s">
        <v>858</v>
      </c>
      <c r="M655">
        <v>2.77</v>
      </c>
      <c r="N655" t="s">
        <v>858</v>
      </c>
      <c r="O655">
        <v>8.0299999999999994</v>
      </c>
      <c r="P655">
        <v>3.19</v>
      </c>
      <c r="Q655">
        <v>7.37</v>
      </c>
      <c r="R655" t="s">
        <v>858</v>
      </c>
      <c r="S655" t="s">
        <v>858</v>
      </c>
      <c r="T655">
        <v>4.4000000000000004</v>
      </c>
      <c r="U655" t="s">
        <v>858</v>
      </c>
      <c r="V655">
        <v>4.6399999999999997</v>
      </c>
      <c r="W655">
        <v>3.45</v>
      </c>
      <c r="X655" s="3">
        <f>COUNT(D655:W655)</f>
        <v>11</v>
      </c>
      <c r="Y655" s="2">
        <f>SUM(D655:W655)/X655</f>
        <v>4.5436363636363639</v>
      </c>
    </row>
    <row r="656" spans="1:25">
      <c r="A656">
        <v>94862.400160000005</v>
      </c>
      <c r="B656">
        <v>22985.427722</v>
      </c>
      <c r="C656" t="s">
        <v>653</v>
      </c>
      <c r="D656">
        <v>3.87</v>
      </c>
      <c r="E656" t="s">
        <v>858</v>
      </c>
      <c r="F656" t="s">
        <v>858</v>
      </c>
      <c r="G656">
        <v>7.39</v>
      </c>
      <c r="H656" t="s">
        <v>858</v>
      </c>
      <c r="I656">
        <v>2.35</v>
      </c>
      <c r="J656">
        <v>1.94</v>
      </c>
      <c r="K656" t="s">
        <v>858</v>
      </c>
      <c r="L656" t="s">
        <v>858</v>
      </c>
      <c r="M656">
        <v>5.36</v>
      </c>
      <c r="N656" t="s">
        <v>858</v>
      </c>
      <c r="O656">
        <v>6.15</v>
      </c>
      <c r="P656">
        <v>7.01</v>
      </c>
      <c r="Q656">
        <v>6.33</v>
      </c>
      <c r="R656">
        <v>8.4</v>
      </c>
      <c r="S656" t="s">
        <v>858</v>
      </c>
      <c r="T656">
        <v>6.11</v>
      </c>
      <c r="U656" t="s">
        <v>858</v>
      </c>
      <c r="V656">
        <v>6.92</v>
      </c>
      <c r="W656">
        <v>0.98</v>
      </c>
      <c r="X656" s="3">
        <f>COUNT(D656:W656)</f>
        <v>12</v>
      </c>
      <c r="Y656" s="2">
        <f>SUM(D656:W656)/X656</f>
        <v>5.234166666666666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1.43</v>
      </c>
      <c r="E659">
        <v>6.17</v>
      </c>
      <c r="F659">
        <v>2.0299999999999998</v>
      </c>
      <c r="G659">
        <v>7.35</v>
      </c>
      <c r="H659">
        <v>5.12</v>
      </c>
      <c r="I659">
        <v>4.29</v>
      </c>
      <c r="J659">
        <v>4.0599999999999996</v>
      </c>
      <c r="K659">
        <v>4.3099999999999996</v>
      </c>
      <c r="L659">
        <v>5.49</v>
      </c>
      <c r="M659">
        <v>6.11</v>
      </c>
      <c r="N659">
        <v>5.63</v>
      </c>
      <c r="O659">
        <v>5.82</v>
      </c>
      <c r="P659">
        <v>2.71</v>
      </c>
      <c r="Q659">
        <v>8.6999999999999993</v>
      </c>
      <c r="R659">
        <v>7.28</v>
      </c>
      <c r="S659">
        <v>3.05</v>
      </c>
      <c r="T659">
        <v>3.99</v>
      </c>
      <c r="U659">
        <v>3.89</v>
      </c>
      <c r="V659">
        <v>2.85</v>
      </c>
      <c r="W659">
        <v>7.9</v>
      </c>
      <c r="X659" s="3">
        <f>COUNT(D659:W659)</f>
        <v>20</v>
      </c>
      <c r="Y659" s="2">
        <f>SUM(D659:W659)/X659</f>
        <v>4.9089999999999998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2.9</v>
      </c>
      <c r="E662">
        <v>4.83</v>
      </c>
      <c r="F662">
        <v>5.26</v>
      </c>
      <c r="G662">
        <v>5.32</v>
      </c>
      <c r="H662">
        <v>2.48</v>
      </c>
      <c r="I662">
        <v>7.05</v>
      </c>
      <c r="J662">
        <v>5.14</v>
      </c>
      <c r="K662">
        <v>4.4800000000000004</v>
      </c>
      <c r="L662">
        <v>2.67</v>
      </c>
      <c r="M662">
        <v>2.78</v>
      </c>
      <c r="N662">
        <v>6.97</v>
      </c>
      <c r="O662">
        <v>7.6</v>
      </c>
      <c r="P662">
        <v>3.23</v>
      </c>
      <c r="Q662">
        <v>5.71</v>
      </c>
      <c r="R662">
        <v>7.22</v>
      </c>
      <c r="S662">
        <v>2.64</v>
      </c>
      <c r="T662">
        <v>5.17</v>
      </c>
      <c r="U662">
        <v>2.65</v>
      </c>
      <c r="V662">
        <v>2.95</v>
      </c>
      <c r="W662">
        <v>6.95</v>
      </c>
      <c r="X662" s="3">
        <f>COUNT(D662:W662)</f>
        <v>20</v>
      </c>
      <c r="Y662" s="2">
        <f>SUM(D662:W662)/X662</f>
        <v>4.7000000000000011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1.86</v>
      </c>
      <c r="E665">
        <v>3.99</v>
      </c>
      <c r="F665">
        <v>3.47</v>
      </c>
      <c r="G665">
        <v>7.65</v>
      </c>
      <c r="H665">
        <v>5.57</v>
      </c>
      <c r="I665">
        <v>5.24</v>
      </c>
      <c r="J665">
        <v>4.37</v>
      </c>
      <c r="K665">
        <v>6.01</v>
      </c>
      <c r="L665">
        <v>4.95</v>
      </c>
      <c r="M665">
        <v>4.03</v>
      </c>
      <c r="N665">
        <v>5.12</v>
      </c>
      <c r="O665">
        <v>7.18</v>
      </c>
      <c r="P665">
        <v>2.73</v>
      </c>
      <c r="Q665">
        <v>8.81</v>
      </c>
      <c r="R665">
        <v>7.84</v>
      </c>
      <c r="S665">
        <v>3.09</v>
      </c>
      <c r="T665">
        <v>5.88</v>
      </c>
      <c r="U665">
        <v>3.52</v>
      </c>
      <c r="V665">
        <v>4.34</v>
      </c>
      <c r="W665">
        <v>6.45</v>
      </c>
      <c r="X665" s="3">
        <f>COUNT(D665:W665)</f>
        <v>20</v>
      </c>
      <c r="Y665" s="2">
        <f>SUM(D665:W665)/X665</f>
        <v>5.1049999999999995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4.57</v>
      </c>
      <c r="E673" t="s">
        <v>858</v>
      </c>
      <c r="F673" t="s">
        <v>858</v>
      </c>
      <c r="G673">
        <v>4.8600000000000003</v>
      </c>
      <c r="H673" t="s">
        <v>858</v>
      </c>
      <c r="I673">
        <v>3.33</v>
      </c>
      <c r="J673">
        <v>2.0699999999999998</v>
      </c>
      <c r="K673" t="s">
        <v>858</v>
      </c>
      <c r="L673">
        <v>5.54</v>
      </c>
      <c r="M673">
        <v>2.14</v>
      </c>
      <c r="N673" t="s">
        <v>858</v>
      </c>
      <c r="O673">
        <v>4.97</v>
      </c>
      <c r="P673">
        <v>3.47</v>
      </c>
      <c r="Q673">
        <v>5.23</v>
      </c>
      <c r="R673">
        <v>4.96</v>
      </c>
      <c r="S673" t="s">
        <v>858</v>
      </c>
      <c r="T673">
        <v>5.86</v>
      </c>
      <c r="U673" t="s">
        <v>858</v>
      </c>
      <c r="V673">
        <v>4.45</v>
      </c>
      <c r="W673">
        <v>1.52</v>
      </c>
      <c r="X673" s="3">
        <f>COUNT(D673:W673)</f>
        <v>13</v>
      </c>
      <c r="Y673" s="2">
        <f>SUM(D673:W673)/X673</f>
        <v>4.0746153846153854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7.25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7.25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2.34</v>
      </c>
      <c r="E678" t="s">
        <v>858</v>
      </c>
      <c r="F678" t="s">
        <v>858</v>
      </c>
      <c r="G678">
        <v>6.39</v>
      </c>
      <c r="H678" t="s">
        <v>858</v>
      </c>
      <c r="I678" t="s">
        <v>858</v>
      </c>
      <c r="J678">
        <v>1.75</v>
      </c>
      <c r="K678" t="s">
        <v>858</v>
      </c>
      <c r="L678" t="s">
        <v>858</v>
      </c>
      <c r="M678">
        <v>4.8899999999999997</v>
      </c>
      <c r="N678" t="s">
        <v>858</v>
      </c>
      <c r="O678">
        <v>5.01</v>
      </c>
      <c r="P678">
        <v>4.88</v>
      </c>
      <c r="Q678">
        <v>9.16</v>
      </c>
      <c r="R678">
        <v>8.2200000000000006</v>
      </c>
      <c r="S678" t="s">
        <v>858</v>
      </c>
      <c r="T678">
        <v>4.88</v>
      </c>
      <c r="U678" t="s">
        <v>858</v>
      </c>
      <c r="V678">
        <v>5.27</v>
      </c>
      <c r="W678">
        <v>2.13</v>
      </c>
      <c r="X678" s="3">
        <f>COUNT(D678:W678)</f>
        <v>11</v>
      </c>
      <c r="Y678" s="2">
        <f>SUM(D678:W678)/X678</f>
        <v>4.9927272727272731</v>
      </c>
    </row>
    <row r="679" spans="1:25">
      <c r="A679">
        <v>109471.131502</v>
      </c>
      <c r="B679">
        <v>64662.410981000001</v>
      </c>
      <c r="C679" t="s">
        <v>676</v>
      </c>
      <c r="D679">
        <v>1.45</v>
      </c>
      <c r="E679">
        <v>5.23</v>
      </c>
      <c r="F679">
        <v>3.4</v>
      </c>
      <c r="G679">
        <v>7.73</v>
      </c>
      <c r="H679">
        <v>4.9000000000000004</v>
      </c>
      <c r="I679">
        <v>3.57</v>
      </c>
      <c r="J679">
        <v>2.9</v>
      </c>
      <c r="K679">
        <v>5</v>
      </c>
      <c r="L679">
        <v>3.25</v>
      </c>
      <c r="M679">
        <v>2.41</v>
      </c>
      <c r="N679">
        <v>5.56</v>
      </c>
      <c r="O679">
        <v>6.24</v>
      </c>
      <c r="P679">
        <v>4.45</v>
      </c>
      <c r="Q679">
        <v>1.95</v>
      </c>
      <c r="R679">
        <v>2.57</v>
      </c>
      <c r="S679">
        <v>3.04</v>
      </c>
      <c r="T679">
        <v>5.35</v>
      </c>
      <c r="U679">
        <v>2.2599999999999998</v>
      </c>
      <c r="V679">
        <v>2.92</v>
      </c>
      <c r="W679" t="s">
        <v>858</v>
      </c>
      <c r="X679" s="3">
        <f>COUNT(D679:W679)</f>
        <v>19</v>
      </c>
      <c r="Y679" s="2">
        <f>SUM(D679:W679)/X679</f>
        <v>3.9042105263157905</v>
      </c>
    </row>
    <row r="680" spans="1:25">
      <c r="A680">
        <v>5218.0251109999999</v>
      </c>
      <c r="B680">
        <v>75257.156107999996</v>
      </c>
      <c r="C680" t="s">
        <v>677</v>
      </c>
      <c r="D680">
        <v>2.58</v>
      </c>
      <c r="E680">
        <v>6.3</v>
      </c>
      <c r="F680">
        <v>5.0599999999999996</v>
      </c>
      <c r="G680">
        <v>7.44</v>
      </c>
      <c r="H680">
        <v>3.69</v>
      </c>
      <c r="I680">
        <v>5.22</v>
      </c>
      <c r="J680">
        <v>3.33</v>
      </c>
      <c r="K680">
        <v>3.7</v>
      </c>
      <c r="L680">
        <v>4.82</v>
      </c>
      <c r="M680">
        <v>2.17</v>
      </c>
      <c r="N680">
        <v>5.92</v>
      </c>
      <c r="O680">
        <v>8.42</v>
      </c>
      <c r="P680" t="s">
        <v>858</v>
      </c>
      <c r="Q680">
        <v>8.5500000000000007</v>
      </c>
      <c r="R680">
        <v>6.46</v>
      </c>
      <c r="S680">
        <v>2.71</v>
      </c>
      <c r="T680">
        <v>4.24</v>
      </c>
      <c r="U680">
        <v>2.79</v>
      </c>
      <c r="V680">
        <v>3.33</v>
      </c>
      <c r="W680">
        <v>6.92</v>
      </c>
      <c r="X680" s="3">
        <f>COUNT(D680:W680)</f>
        <v>19</v>
      </c>
      <c r="Y680" s="2">
        <f>SUM(D680:W680)/X680</f>
        <v>4.9289473684210519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2.31</v>
      </c>
      <c r="E683">
        <v>4.59</v>
      </c>
      <c r="F683" t="s">
        <v>858</v>
      </c>
      <c r="G683">
        <v>7.36</v>
      </c>
      <c r="H683">
        <v>5.79</v>
      </c>
      <c r="I683">
        <v>5.3</v>
      </c>
      <c r="J683">
        <v>2.56</v>
      </c>
      <c r="K683">
        <v>6.07</v>
      </c>
      <c r="L683">
        <v>4.79</v>
      </c>
      <c r="M683">
        <v>2.79</v>
      </c>
      <c r="N683">
        <v>7.64</v>
      </c>
      <c r="O683">
        <v>7.47</v>
      </c>
      <c r="P683">
        <v>2.31</v>
      </c>
      <c r="Q683">
        <v>8.3000000000000007</v>
      </c>
      <c r="R683">
        <v>3.76</v>
      </c>
      <c r="S683">
        <v>3.42</v>
      </c>
      <c r="T683">
        <v>3.62</v>
      </c>
      <c r="U683">
        <v>2.54</v>
      </c>
      <c r="V683">
        <v>3.26</v>
      </c>
      <c r="W683">
        <v>7.24</v>
      </c>
      <c r="X683" s="3">
        <f>COUNT(D683:W683)</f>
        <v>19</v>
      </c>
      <c r="Y683" s="2">
        <f>SUM(D683:W683)/X683</f>
        <v>4.7957894736842119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2.2799999999999998</v>
      </c>
      <c r="E685" t="s">
        <v>858</v>
      </c>
      <c r="F685" t="s">
        <v>858</v>
      </c>
      <c r="G685">
        <v>8.0299999999999994</v>
      </c>
      <c r="H685" t="s">
        <v>858</v>
      </c>
      <c r="I685">
        <v>5.44</v>
      </c>
      <c r="J685">
        <v>2.81</v>
      </c>
      <c r="K685" t="s">
        <v>858</v>
      </c>
      <c r="L685">
        <v>4.74</v>
      </c>
      <c r="M685">
        <v>2.66</v>
      </c>
      <c r="N685" t="s">
        <v>858</v>
      </c>
      <c r="O685">
        <v>7.87</v>
      </c>
      <c r="P685">
        <v>2.56</v>
      </c>
      <c r="Q685">
        <v>8.2899999999999991</v>
      </c>
      <c r="R685">
        <v>3.47</v>
      </c>
      <c r="S685" t="s">
        <v>858</v>
      </c>
      <c r="T685">
        <v>4.71</v>
      </c>
      <c r="U685">
        <v>2.67</v>
      </c>
      <c r="V685">
        <v>3.45</v>
      </c>
      <c r="W685">
        <v>7.64</v>
      </c>
      <c r="X685" s="3">
        <f>COUNT(D685:W685)</f>
        <v>14</v>
      </c>
      <c r="Y685" s="2">
        <f>SUM(D685:W685)/X685</f>
        <v>4.7585714285714289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1.98</v>
      </c>
      <c r="E688">
        <v>4.24</v>
      </c>
      <c r="F688">
        <v>3.21</v>
      </c>
      <c r="G688">
        <v>7.28</v>
      </c>
      <c r="H688">
        <v>3.18</v>
      </c>
      <c r="I688">
        <v>4.45</v>
      </c>
      <c r="J688">
        <v>2.29</v>
      </c>
      <c r="K688">
        <v>4.6500000000000004</v>
      </c>
      <c r="L688">
        <v>2.98</v>
      </c>
      <c r="M688">
        <v>2.79</v>
      </c>
      <c r="N688">
        <v>7.19</v>
      </c>
      <c r="O688">
        <v>7.49</v>
      </c>
      <c r="P688">
        <v>4.75</v>
      </c>
      <c r="Q688">
        <v>7.27</v>
      </c>
      <c r="R688">
        <v>5.95</v>
      </c>
      <c r="S688">
        <v>3.8</v>
      </c>
      <c r="T688">
        <v>5.44</v>
      </c>
      <c r="U688">
        <v>3.04</v>
      </c>
      <c r="V688">
        <v>2.7</v>
      </c>
      <c r="W688">
        <v>6.88</v>
      </c>
      <c r="X688" s="3">
        <f>COUNT(D688:W688)</f>
        <v>20</v>
      </c>
      <c r="Y688" s="2">
        <f>SUM(D688:W688)/X688</f>
        <v>4.5780000000000003</v>
      </c>
    </row>
    <row r="689" spans="1:25">
      <c r="A689">
        <v>71783.309175999995</v>
      </c>
      <c r="B689">
        <v>36174.892842000001</v>
      </c>
      <c r="C689" t="s">
        <v>686</v>
      </c>
      <c r="D689">
        <v>5.98</v>
      </c>
      <c r="E689">
        <v>7.16</v>
      </c>
      <c r="F689">
        <v>6.89</v>
      </c>
      <c r="G689">
        <v>7.43</v>
      </c>
      <c r="H689" t="s">
        <v>858</v>
      </c>
      <c r="I689">
        <v>6.35</v>
      </c>
      <c r="J689">
        <v>6.61</v>
      </c>
      <c r="K689" t="s">
        <v>858</v>
      </c>
      <c r="L689">
        <v>3.56</v>
      </c>
      <c r="M689">
        <v>2.0499999999999998</v>
      </c>
      <c r="N689">
        <v>3.07</v>
      </c>
      <c r="O689">
        <v>7.26</v>
      </c>
      <c r="P689">
        <v>6.11</v>
      </c>
      <c r="Q689">
        <v>7.07</v>
      </c>
      <c r="R689" t="s">
        <v>858</v>
      </c>
      <c r="S689">
        <v>6.05</v>
      </c>
      <c r="T689">
        <v>7.06</v>
      </c>
      <c r="U689">
        <v>3.78</v>
      </c>
      <c r="V689">
        <v>2.15</v>
      </c>
      <c r="W689">
        <v>4.97</v>
      </c>
      <c r="X689" s="3">
        <f>COUNT(D689:W689)</f>
        <v>17</v>
      </c>
      <c r="Y689" s="2">
        <f>SUM(D689:W689)/X689</f>
        <v>5.5029411764705882</v>
      </c>
    </row>
    <row r="690" spans="1:25">
      <c r="A690">
        <v>117247.187848</v>
      </c>
      <c r="B690">
        <v>96554.157405999998</v>
      </c>
      <c r="C690" t="s">
        <v>687</v>
      </c>
      <c r="D690">
        <v>1.65</v>
      </c>
      <c r="E690">
        <v>3.83</v>
      </c>
      <c r="F690">
        <v>2.6</v>
      </c>
      <c r="G690">
        <v>8.89</v>
      </c>
      <c r="H690">
        <v>3.32</v>
      </c>
      <c r="I690">
        <v>4.7300000000000004</v>
      </c>
      <c r="J690">
        <v>3.96</v>
      </c>
      <c r="K690">
        <v>3.92</v>
      </c>
      <c r="L690">
        <v>4.45</v>
      </c>
      <c r="M690">
        <v>3.42</v>
      </c>
      <c r="N690">
        <v>6.42</v>
      </c>
      <c r="O690">
        <v>6.47</v>
      </c>
      <c r="P690">
        <v>2.87</v>
      </c>
      <c r="Q690">
        <v>7.45</v>
      </c>
      <c r="R690">
        <v>4.41</v>
      </c>
      <c r="S690">
        <v>2.46</v>
      </c>
      <c r="T690">
        <v>5.56</v>
      </c>
      <c r="U690">
        <v>3.24</v>
      </c>
      <c r="V690">
        <v>2.99</v>
      </c>
      <c r="W690">
        <v>7.13</v>
      </c>
      <c r="X690" s="3">
        <f>COUNT(D690:W690)</f>
        <v>20</v>
      </c>
      <c r="Y690" s="2">
        <f>SUM(D690:W690)/X690</f>
        <v>4.4884999999999993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5.08</v>
      </c>
      <c r="N691" t="s">
        <v>858</v>
      </c>
      <c r="O691" t="s">
        <v>858</v>
      </c>
      <c r="P691">
        <v>2.75</v>
      </c>
      <c r="Q691">
        <v>7.47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5.1000000000000005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2.3199999999999998</v>
      </c>
      <c r="E693">
        <v>5.81</v>
      </c>
      <c r="F693">
        <v>2.0499999999999998</v>
      </c>
      <c r="G693">
        <v>6.64</v>
      </c>
      <c r="H693" t="s">
        <v>858</v>
      </c>
      <c r="I693">
        <v>6.8</v>
      </c>
      <c r="J693">
        <v>2.75</v>
      </c>
      <c r="K693">
        <v>4.47</v>
      </c>
      <c r="L693">
        <v>5.92</v>
      </c>
      <c r="M693">
        <v>3.05</v>
      </c>
      <c r="N693" t="s">
        <v>858</v>
      </c>
      <c r="O693">
        <v>4.17</v>
      </c>
      <c r="P693">
        <v>3.97</v>
      </c>
      <c r="Q693">
        <v>7.59</v>
      </c>
      <c r="R693">
        <v>7.69</v>
      </c>
      <c r="S693" t="s">
        <v>858</v>
      </c>
      <c r="T693">
        <v>4.4000000000000004</v>
      </c>
      <c r="U693">
        <v>3.07</v>
      </c>
      <c r="V693">
        <v>2.76</v>
      </c>
      <c r="W693">
        <v>7.2</v>
      </c>
      <c r="X693" s="3">
        <f>COUNT(D693:W693)</f>
        <v>17</v>
      </c>
      <c r="Y693" s="2">
        <f>SUM(D693:W693)/X693</f>
        <v>4.7447058823529407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1.66</v>
      </c>
      <c r="E695">
        <v>6.8</v>
      </c>
      <c r="F695">
        <v>2.09</v>
      </c>
      <c r="G695">
        <v>6.65</v>
      </c>
      <c r="H695">
        <v>3.93</v>
      </c>
      <c r="I695">
        <v>4.41</v>
      </c>
      <c r="J695">
        <v>4.92</v>
      </c>
      <c r="K695">
        <v>2.84</v>
      </c>
      <c r="L695">
        <v>5.37</v>
      </c>
      <c r="M695">
        <v>3.61</v>
      </c>
      <c r="N695">
        <v>6.52</v>
      </c>
      <c r="O695">
        <v>6.39</v>
      </c>
      <c r="P695">
        <v>7.42</v>
      </c>
      <c r="Q695">
        <v>8.01</v>
      </c>
      <c r="R695">
        <v>6.8</v>
      </c>
      <c r="S695">
        <v>4.03</v>
      </c>
      <c r="T695">
        <v>7.78</v>
      </c>
      <c r="U695">
        <v>3.59</v>
      </c>
      <c r="V695">
        <v>2.81</v>
      </c>
      <c r="W695">
        <v>6.33</v>
      </c>
      <c r="X695" s="3">
        <f>COUNT(D695:W695)</f>
        <v>20</v>
      </c>
      <c r="Y695" s="2">
        <f>SUM(D695:W695)/X695</f>
        <v>5.0980000000000008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1.56</v>
      </c>
      <c r="E697" t="s">
        <v>858</v>
      </c>
      <c r="F697">
        <v>2.78</v>
      </c>
      <c r="G697">
        <v>8.64</v>
      </c>
      <c r="H697" t="s">
        <v>858</v>
      </c>
      <c r="I697">
        <v>5.7</v>
      </c>
      <c r="J697">
        <v>4.1500000000000004</v>
      </c>
      <c r="K697">
        <v>6.46</v>
      </c>
      <c r="L697">
        <v>6.18</v>
      </c>
      <c r="M697">
        <v>3.75</v>
      </c>
      <c r="N697" t="s">
        <v>858</v>
      </c>
      <c r="O697">
        <v>5.41</v>
      </c>
      <c r="P697">
        <v>2.93</v>
      </c>
      <c r="Q697">
        <v>7.03</v>
      </c>
      <c r="R697">
        <v>3.6</v>
      </c>
      <c r="S697" t="s">
        <v>858</v>
      </c>
      <c r="T697">
        <v>5.63</v>
      </c>
      <c r="U697">
        <v>2.84</v>
      </c>
      <c r="V697">
        <v>4.2300000000000004</v>
      </c>
      <c r="W697">
        <v>6.1</v>
      </c>
      <c r="X697" s="3">
        <f>COUNT(D697:W697)</f>
        <v>16</v>
      </c>
      <c r="Y697" s="2">
        <f>SUM(D697:W697)/X697</f>
        <v>4.8118749999999997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7.88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7.88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7.67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7.67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7.41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7.41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3.07</v>
      </c>
      <c r="N706" t="s">
        <v>858</v>
      </c>
      <c r="O706" t="s">
        <v>858</v>
      </c>
      <c r="P706" t="s">
        <v>858</v>
      </c>
      <c r="Q706">
        <v>6.6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4.835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1.76</v>
      </c>
      <c r="N707" t="s">
        <v>858</v>
      </c>
      <c r="O707" t="s">
        <v>858</v>
      </c>
      <c r="P707" t="s">
        <v>858</v>
      </c>
      <c r="Q707">
        <v>7.12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4.4400000000000004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1.8</v>
      </c>
      <c r="N708" t="s">
        <v>858</v>
      </c>
      <c r="O708" t="s">
        <v>858</v>
      </c>
      <c r="P708" t="s">
        <v>858</v>
      </c>
      <c r="Q708">
        <v>7.86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4.83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5.42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5.42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8.85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8.85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7.67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7.67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3.35</v>
      </c>
      <c r="N713" t="s">
        <v>858</v>
      </c>
      <c r="O713" t="s">
        <v>858</v>
      </c>
      <c r="P713" t="s">
        <v>858</v>
      </c>
      <c r="Q713">
        <v>7.94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5.6450000000000005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5.89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5.89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5.19</v>
      </c>
      <c r="N715" t="s">
        <v>858</v>
      </c>
      <c r="O715" t="s">
        <v>858</v>
      </c>
      <c r="P715" t="s">
        <v>858</v>
      </c>
      <c r="Q715">
        <v>7.04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6.1150000000000002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7.45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7.45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6.4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6.4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8.7200000000000006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8.7200000000000006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7.04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7.04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8.2200000000000006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8.2200000000000006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2.23</v>
      </c>
      <c r="N721" t="s">
        <v>858</v>
      </c>
      <c r="O721" t="s">
        <v>858</v>
      </c>
      <c r="P721" t="s">
        <v>858</v>
      </c>
      <c r="Q721">
        <v>6.72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4.4749999999999996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2.02</v>
      </c>
      <c r="N722" t="s">
        <v>858</v>
      </c>
      <c r="O722" t="s">
        <v>858</v>
      </c>
      <c r="P722" t="s">
        <v>858</v>
      </c>
      <c r="Q722">
        <v>6.83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4.4249999999999998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2.19</v>
      </c>
      <c r="N723" t="s">
        <v>858</v>
      </c>
      <c r="O723" t="s">
        <v>858</v>
      </c>
      <c r="P723" t="s">
        <v>858</v>
      </c>
      <c r="Q723">
        <v>4.7300000000000004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3.46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5.37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5.37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1.95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1.95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2.0699999999999998</v>
      </c>
      <c r="N726" t="s">
        <v>858</v>
      </c>
      <c r="O726" t="s">
        <v>858</v>
      </c>
      <c r="P726" t="s">
        <v>858</v>
      </c>
      <c r="Q726">
        <v>5.85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3.96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7.99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7.99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2.29</v>
      </c>
      <c r="N728" t="s">
        <v>858</v>
      </c>
      <c r="O728" t="s">
        <v>858</v>
      </c>
      <c r="P728" t="s">
        <v>858</v>
      </c>
      <c r="Q728">
        <v>8.58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5.4350000000000005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8.69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8.69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2.12</v>
      </c>
      <c r="N730" t="s">
        <v>858</v>
      </c>
      <c r="O730" t="s">
        <v>858</v>
      </c>
      <c r="P730" t="s">
        <v>858</v>
      </c>
      <c r="Q730">
        <v>7.34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4.7300000000000004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3.82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3.82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3.11</v>
      </c>
      <c r="N732" t="s">
        <v>858</v>
      </c>
      <c r="O732" t="s">
        <v>858</v>
      </c>
      <c r="P732" t="s">
        <v>858</v>
      </c>
      <c r="Q732">
        <v>6.69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4.9000000000000004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1.1299999999999999</v>
      </c>
      <c r="N733" t="s">
        <v>858</v>
      </c>
      <c r="O733" t="s">
        <v>858</v>
      </c>
      <c r="P733" t="s">
        <v>858</v>
      </c>
      <c r="Q733">
        <v>8.3800000000000008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4.7550000000000008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2.33</v>
      </c>
      <c r="N735" t="s">
        <v>858</v>
      </c>
      <c r="O735" t="s">
        <v>858</v>
      </c>
      <c r="P735" t="s">
        <v>858</v>
      </c>
      <c r="Q735">
        <v>8.2899999999999991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5.31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2.0699999999999998</v>
      </c>
      <c r="N736" t="s">
        <v>858</v>
      </c>
      <c r="O736" t="s">
        <v>858</v>
      </c>
      <c r="P736" t="s">
        <v>858</v>
      </c>
      <c r="Q736">
        <v>7.4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4.7350000000000003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1.26</v>
      </c>
      <c r="N737" t="s">
        <v>858</v>
      </c>
      <c r="O737" t="s">
        <v>858</v>
      </c>
      <c r="P737" t="s">
        <v>858</v>
      </c>
      <c r="Q737">
        <v>6.69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3.9750000000000001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1.83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1.83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6.4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6.4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7.84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7.84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6.61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6.61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4.82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4.82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7.95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7.95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8.18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8.18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5.86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5.86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7.58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7.58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7.32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7.32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4.74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4.74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5.89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5.89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4.01</v>
      </c>
      <c r="E752" t="s">
        <v>858</v>
      </c>
      <c r="F752" t="s">
        <v>858</v>
      </c>
      <c r="G752">
        <v>8.36</v>
      </c>
      <c r="H752" t="s">
        <v>858</v>
      </c>
      <c r="I752">
        <v>0.68</v>
      </c>
      <c r="J752">
        <v>2.41</v>
      </c>
      <c r="K752" t="s">
        <v>858</v>
      </c>
      <c r="L752">
        <v>3.73</v>
      </c>
      <c r="M752">
        <v>3.23</v>
      </c>
      <c r="N752" t="s">
        <v>858</v>
      </c>
      <c r="O752">
        <v>6.07</v>
      </c>
      <c r="P752">
        <v>3.77</v>
      </c>
      <c r="Q752">
        <v>8.11</v>
      </c>
      <c r="R752">
        <v>7.39</v>
      </c>
      <c r="S752" t="s">
        <v>858</v>
      </c>
      <c r="T752">
        <v>6.65</v>
      </c>
      <c r="U752" t="s">
        <v>858</v>
      </c>
      <c r="V752">
        <v>4.07</v>
      </c>
      <c r="W752">
        <v>5.14</v>
      </c>
      <c r="X752" s="3">
        <f>COUNT(D752:W752)</f>
        <v>13</v>
      </c>
      <c r="Y752" s="2">
        <f>SUM(D752:W752)/X752</f>
        <v>4.8938461538461535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7.37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7.37</v>
      </c>
    </row>
    <row r="756" spans="1:25">
      <c r="A756">
        <v>46186.521403999999</v>
      </c>
      <c r="B756">
        <v>61074.975960000003</v>
      </c>
      <c r="C756" t="s">
        <v>753</v>
      </c>
      <c r="D756">
        <v>3.38</v>
      </c>
      <c r="E756">
        <v>2.61</v>
      </c>
      <c r="F756">
        <v>5.75</v>
      </c>
      <c r="G756">
        <v>7.68</v>
      </c>
      <c r="H756">
        <v>4.54</v>
      </c>
      <c r="I756">
        <v>7.35</v>
      </c>
      <c r="J756">
        <v>5.07</v>
      </c>
      <c r="K756">
        <v>6.17</v>
      </c>
      <c r="L756">
        <v>2.64</v>
      </c>
      <c r="M756">
        <v>2.15</v>
      </c>
      <c r="N756">
        <v>7.4</v>
      </c>
      <c r="O756">
        <v>6.3</v>
      </c>
      <c r="P756">
        <v>1.99</v>
      </c>
      <c r="Q756">
        <v>6.95</v>
      </c>
      <c r="R756">
        <v>5.25</v>
      </c>
      <c r="S756">
        <v>3.02</v>
      </c>
      <c r="T756">
        <v>4.18</v>
      </c>
      <c r="U756">
        <v>3.1</v>
      </c>
      <c r="V756">
        <v>2.02</v>
      </c>
      <c r="W756" t="s">
        <v>858</v>
      </c>
      <c r="X756" s="3">
        <f>COUNT(D756:W756)</f>
        <v>19</v>
      </c>
      <c r="Y756" s="2">
        <f>SUM(D756:W756)/X756</f>
        <v>4.6078947368421055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1.58</v>
      </c>
      <c r="E758">
        <v>3.99</v>
      </c>
      <c r="F758">
        <v>4.08</v>
      </c>
      <c r="G758">
        <v>6.21</v>
      </c>
      <c r="H758" t="s">
        <v>858</v>
      </c>
      <c r="I758">
        <v>4.0999999999999996</v>
      </c>
      <c r="J758">
        <v>4.0199999999999996</v>
      </c>
      <c r="K758">
        <v>4.2699999999999996</v>
      </c>
      <c r="L758">
        <v>3.29</v>
      </c>
      <c r="M758">
        <v>3.72</v>
      </c>
      <c r="N758">
        <v>6.01</v>
      </c>
      <c r="O758">
        <v>7.12</v>
      </c>
      <c r="P758">
        <v>3.66</v>
      </c>
      <c r="Q758">
        <v>7.29</v>
      </c>
      <c r="R758">
        <v>6.12</v>
      </c>
      <c r="S758">
        <v>4.55</v>
      </c>
      <c r="T758">
        <v>4.33</v>
      </c>
      <c r="U758">
        <v>3.11</v>
      </c>
      <c r="V758">
        <v>2.92</v>
      </c>
      <c r="W758">
        <v>7.51</v>
      </c>
      <c r="X758" s="3">
        <f>COUNT(D758:W758)</f>
        <v>19</v>
      </c>
      <c r="Y758" s="2">
        <f>SUM(D758:W758)/X758</f>
        <v>4.6252631578947367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3.66</v>
      </c>
      <c r="E760">
        <v>7.74</v>
      </c>
      <c r="F760">
        <v>4.87</v>
      </c>
      <c r="G760">
        <v>8.49</v>
      </c>
      <c r="H760">
        <v>5.84</v>
      </c>
      <c r="I760">
        <v>6.01</v>
      </c>
      <c r="J760">
        <v>4.4400000000000004</v>
      </c>
      <c r="K760">
        <v>5</v>
      </c>
      <c r="L760">
        <v>5.36</v>
      </c>
      <c r="M760">
        <v>1.96</v>
      </c>
      <c r="N760">
        <v>4.91</v>
      </c>
      <c r="O760">
        <v>6.79</v>
      </c>
      <c r="P760">
        <v>5.54</v>
      </c>
      <c r="Q760">
        <v>5.7</v>
      </c>
      <c r="R760">
        <v>7.91</v>
      </c>
      <c r="S760">
        <v>4.01</v>
      </c>
      <c r="T760">
        <v>5.48</v>
      </c>
      <c r="U760">
        <v>3.08</v>
      </c>
      <c r="V760">
        <v>2.46</v>
      </c>
      <c r="W760">
        <v>5.4</v>
      </c>
      <c r="X760" s="3">
        <f>COUNT(D760:W760)</f>
        <v>20</v>
      </c>
      <c r="Y760" s="2">
        <f>SUM(D760:W760)/X760</f>
        <v>5.2325000000000008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3.91</v>
      </c>
      <c r="E762" t="s">
        <v>858</v>
      </c>
      <c r="F762" t="s">
        <v>858</v>
      </c>
      <c r="G762" t="s">
        <v>858</v>
      </c>
      <c r="H762" t="s">
        <v>858</v>
      </c>
      <c r="I762">
        <v>3.06</v>
      </c>
      <c r="J762">
        <v>1.86</v>
      </c>
      <c r="K762" t="s">
        <v>858</v>
      </c>
      <c r="L762" t="s">
        <v>858</v>
      </c>
      <c r="M762">
        <v>3.74</v>
      </c>
      <c r="N762" t="s">
        <v>858</v>
      </c>
      <c r="O762">
        <v>4.08</v>
      </c>
      <c r="P762">
        <v>1.8</v>
      </c>
      <c r="Q762">
        <v>7.18</v>
      </c>
      <c r="R762" t="s">
        <v>858</v>
      </c>
      <c r="S762" t="s">
        <v>858</v>
      </c>
      <c r="T762">
        <v>3.96</v>
      </c>
      <c r="U762" t="s">
        <v>858</v>
      </c>
      <c r="V762">
        <v>3.04</v>
      </c>
      <c r="W762">
        <v>1.18</v>
      </c>
      <c r="X762" s="3">
        <f>COUNT(D762:W762)</f>
        <v>10</v>
      </c>
      <c r="Y762" s="2">
        <f>SUM(D762:W762)/X762</f>
        <v>3.3810000000000002</v>
      </c>
    </row>
    <row r="763" spans="1:25">
      <c r="A763">
        <v>149764.092672</v>
      </c>
      <c r="B763">
        <v>102126.316458</v>
      </c>
      <c r="C763" t="s">
        <v>760</v>
      </c>
      <c r="D763">
        <v>2.83</v>
      </c>
      <c r="E763">
        <v>3.56</v>
      </c>
      <c r="F763">
        <v>1.93</v>
      </c>
      <c r="G763">
        <v>5.62</v>
      </c>
      <c r="H763">
        <v>3.51</v>
      </c>
      <c r="I763">
        <v>6.24</v>
      </c>
      <c r="J763">
        <v>3.75</v>
      </c>
      <c r="K763">
        <v>4.3600000000000003</v>
      </c>
      <c r="L763">
        <v>4.74</v>
      </c>
      <c r="M763">
        <v>3.09</v>
      </c>
      <c r="N763">
        <v>5.68</v>
      </c>
      <c r="O763">
        <v>6.66</v>
      </c>
      <c r="P763">
        <v>2.98</v>
      </c>
      <c r="Q763">
        <v>7.26</v>
      </c>
      <c r="R763">
        <v>6.46</v>
      </c>
      <c r="S763">
        <v>3.78</v>
      </c>
      <c r="T763">
        <v>2.94</v>
      </c>
      <c r="U763">
        <v>3.4</v>
      </c>
      <c r="V763">
        <v>2.84</v>
      </c>
      <c r="W763">
        <v>7.48</v>
      </c>
      <c r="X763" s="3">
        <f>COUNT(D763:W763)</f>
        <v>20</v>
      </c>
      <c r="Y763" s="2">
        <f>SUM(D763:W763)/X763</f>
        <v>4.4555000000000007</v>
      </c>
    </row>
    <row r="764" spans="1:25">
      <c r="A764">
        <v>90813.671642999994</v>
      </c>
      <c r="B764">
        <v>64561.346651</v>
      </c>
      <c r="C764" t="s">
        <v>761</v>
      </c>
      <c r="D764">
        <v>2.0699999999999998</v>
      </c>
      <c r="E764">
        <v>5.52</v>
      </c>
      <c r="F764">
        <v>2.13</v>
      </c>
      <c r="G764">
        <v>7.89</v>
      </c>
      <c r="H764">
        <v>4.4000000000000004</v>
      </c>
      <c r="I764">
        <v>4.2300000000000004</v>
      </c>
      <c r="J764">
        <v>3.06</v>
      </c>
      <c r="K764">
        <v>4.1100000000000003</v>
      </c>
      <c r="L764">
        <v>3.82</v>
      </c>
      <c r="M764">
        <v>3.32</v>
      </c>
      <c r="N764">
        <v>6.2</v>
      </c>
      <c r="O764">
        <v>7.54</v>
      </c>
      <c r="P764">
        <v>4.25</v>
      </c>
      <c r="Q764">
        <v>7.85</v>
      </c>
      <c r="R764">
        <v>6.38</v>
      </c>
      <c r="S764">
        <v>4.1500000000000004</v>
      </c>
      <c r="T764">
        <v>7.38</v>
      </c>
      <c r="U764">
        <v>2.72</v>
      </c>
      <c r="V764">
        <v>2.4900000000000002</v>
      </c>
      <c r="W764">
        <v>6.36</v>
      </c>
      <c r="X764" s="3">
        <f>COUNT(D764:W764)</f>
        <v>20</v>
      </c>
      <c r="Y764" s="2">
        <f>SUM(D764:W764)/X764</f>
        <v>4.7934999999999999</v>
      </c>
    </row>
    <row r="765" spans="1:25">
      <c r="A765">
        <v>144877.014135</v>
      </c>
      <c r="B765">
        <v>101107.116998</v>
      </c>
      <c r="C765" t="s">
        <v>762</v>
      </c>
      <c r="D765">
        <v>1.56</v>
      </c>
      <c r="E765">
        <v>5.14</v>
      </c>
      <c r="F765">
        <v>3.21</v>
      </c>
      <c r="G765">
        <v>8.02</v>
      </c>
      <c r="H765">
        <v>4.34</v>
      </c>
      <c r="I765" t="s">
        <v>858</v>
      </c>
      <c r="J765">
        <v>2.95</v>
      </c>
      <c r="K765">
        <v>3.45</v>
      </c>
      <c r="L765">
        <v>5.14</v>
      </c>
      <c r="M765">
        <v>3.79</v>
      </c>
      <c r="N765">
        <v>5.42</v>
      </c>
      <c r="O765">
        <v>5.79</v>
      </c>
      <c r="P765">
        <v>3.16</v>
      </c>
      <c r="Q765">
        <v>6.92</v>
      </c>
      <c r="R765">
        <v>7.65</v>
      </c>
      <c r="S765">
        <v>3.46</v>
      </c>
      <c r="T765">
        <v>3.63</v>
      </c>
      <c r="U765">
        <v>3.97</v>
      </c>
      <c r="V765">
        <v>2.42</v>
      </c>
      <c r="W765">
        <v>7.44</v>
      </c>
      <c r="X765" s="3">
        <f>COUNT(D765:W765)</f>
        <v>19</v>
      </c>
      <c r="Y765" s="2">
        <f>SUM(D765:W765)/X765</f>
        <v>4.6031578947368414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3.42</v>
      </c>
      <c r="E767" t="s">
        <v>858</v>
      </c>
      <c r="F767" t="s">
        <v>858</v>
      </c>
      <c r="G767">
        <v>6.64</v>
      </c>
      <c r="H767" t="s">
        <v>858</v>
      </c>
      <c r="I767">
        <v>4.24</v>
      </c>
      <c r="J767">
        <v>1.53</v>
      </c>
      <c r="K767" t="s">
        <v>858</v>
      </c>
      <c r="L767" t="s">
        <v>858</v>
      </c>
      <c r="M767">
        <v>5.0999999999999996</v>
      </c>
      <c r="N767" t="s">
        <v>858</v>
      </c>
      <c r="O767">
        <v>4.0599999999999996</v>
      </c>
      <c r="P767">
        <v>5.66</v>
      </c>
      <c r="Q767">
        <v>5.5</v>
      </c>
      <c r="R767">
        <v>7.36</v>
      </c>
      <c r="S767" t="s">
        <v>858</v>
      </c>
      <c r="T767">
        <v>7.16</v>
      </c>
      <c r="U767" t="s">
        <v>858</v>
      </c>
      <c r="V767">
        <v>4.2699999999999996</v>
      </c>
      <c r="W767">
        <v>2.23</v>
      </c>
      <c r="X767" s="3">
        <f>COUNT(D767:W767)</f>
        <v>12</v>
      </c>
      <c r="Y767" s="2">
        <f>SUM(D767:W767)/X767</f>
        <v>4.7641666666666662</v>
      </c>
    </row>
    <row r="768" spans="1:25">
      <c r="A768">
        <v>63847.768395999999</v>
      </c>
      <c r="B768">
        <v>134150.687397</v>
      </c>
      <c r="C768" t="s">
        <v>765</v>
      </c>
      <c r="D768">
        <v>6.15</v>
      </c>
      <c r="E768">
        <v>2.2400000000000002</v>
      </c>
      <c r="F768">
        <v>4.34</v>
      </c>
      <c r="G768">
        <v>2.82</v>
      </c>
      <c r="H768" t="s">
        <v>858</v>
      </c>
      <c r="I768">
        <v>5.38</v>
      </c>
      <c r="J768">
        <v>6.51</v>
      </c>
      <c r="K768" t="s">
        <v>858</v>
      </c>
      <c r="L768">
        <v>3.58</v>
      </c>
      <c r="M768">
        <v>3.11</v>
      </c>
      <c r="N768" t="s">
        <v>858</v>
      </c>
      <c r="O768">
        <v>7.78</v>
      </c>
      <c r="P768">
        <v>3.84</v>
      </c>
      <c r="Q768">
        <v>7.58</v>
      </c>
      <c r="R768">
        <v>7</v>
      </c>
      <c r="S768" t="s">
        <v>858</v>
      </c>
      <c r="T768">
        <v>1.32</v>
      </c>
      <c r="U768">
        <v>4.09</v>
      </c>
      <c r="V768">
        <v>3.14</v>
      </c>
      <c r="W768">
        <v>6.46</v>
      </c>
      <c r="X768" s="3">
        <f>COUNT(D768:W768)</f>
        <v>16</v>
      </c>
      <c r="Y768" s="2">
        <f>SUM(D768:W768)/X768</f>
        <v>4.7087499999999993</v>
      </c>
    </row>
    <row r="769" spans="1:25">
      <c r="A769">
        <v>63918.599718999998</v>
      </c>
      <c r="B769">
        <v>134209.40212700001</v>
      </c>
      <c r="C769" t="s">
        <v>766</v>
      </c>
      <c r="D769">
        <v>6.22</v>
      </c>
      <c r="E769">
        <v>2.2400000000000002</v>
      </c>
      <c r="F769">
        <v>4.34</v>
      </c>
      <c r="G769">
        <v>2.8</v>
      </c>
      <c r="H769" t="s">
        <v>858</v>
      </c>
      <c r="I769">
        <v>5.29</v>
      </c>
      <c r="J769">
        <v>6.44</v>
      </c>
      <c r="K769" t="s">
        <v>858</v>
      </c>
      <c r="L769">
        <v>3.65</v>
      </c>
      <c r="M769">
        <v>3.17</v>
      </c>
      <c r="N769" t="s">
        <v>858</v>
      </c>
      <c r="O769">
        <v>7.73</v>
      </c>
      <c r="P769">
        <v>3.9</v>
      </c>
      <c r="Q769">
        <v>7.54</v>
      </c>
      <c r="R769">
        <v>6.96</v>
      </c>
      <c r="S769" t="s">
        <v>858</v>
      </c>
      <c r="T769">
        <v>1.33</v>
      </c>
      <c r="U769">
        <v>4.16</v>
      </c>
      <c r="V769">
        <v>3.19</v>
      </c>
      <c r="W769">
        <v>6.41</v>
      </c>
      <c r="X769" s="3">
        <f>COUNT(D769:W769)</f>
        <v>16</v>
      </c>
      <c r="Y769" s="2">
        <f>SUM(D769:W769)/X769</f>
        <v>4.7106249999999994</v>
      </c>
    </row>
    <row r="770" spans="1:25">
      <c r="A770">
        <v>137889.01706700001</v>
      </c>
      <c r="B770">
        <v>129776.15057699999</v>
      </c>
      <c r="C770" t="s">
        <v>767</v>
      </c>
      <c r="D770">
        <v>3.21</v>
      </c>
      <c r="E770">
        <v>7.05</v>
      </c>
      <c r="F770">
        <v>3.82</v>
      </c>
      <c r="G770">
        <v>6.43</v>
      </c>
      <c r="H770">
        <v>3.8</v>
      </c>
      <c r="I770">
        <v>5.28</v>
      </c>
      <c r="J770">
        <v>5.09</v>
      </c>
      <c r="K770">
        <v>2.86</v>
      </c>
      <c r="L770">
        <v>3.47</v>
      </c>
      <c r="M770">
        <v>3.05</v>
      </c>
      <c r="N770">
        <v>5.28</v>
      </c>
      <c r="O770">
        <v>6.96</v>
      </c>
      <c r="P770">
        <v>4.58</v>
      </c>
      <c r="Q770">
        <v>5.0199999999999996</v>
      </c>
      <c r="R770">
        <v>7.77</v>
      </c>
      <c r="S770">
        <v>3.94</v>
      </c>
      <c r="T770">
        <v>4.34</v>
      </c>
      <c r="U770">
        <v>3.38</v>
      </c>
      <c r="V770">
        <v>3.11</v>
      </c>
      <c r="W770">
        <v>6.11</v>
      </c>
      <c r="X770" s="3">
        <f>COUNT(D770:W770)</f>
        <v>20</v>
      </c>
      <c r="Y770" s="2">
        <f>SUM(D770:W770)/X770</f>
        <v>4.7274999999999991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5.17</v>
      </c>
      <c r="F774">
        <v>6.44</v>
      </c>
      <c r="G774">
        <v>5.76</v>
      </c>
      <c r="H774" t="s">
        <v>858</v>
      </c>
      <c r="I774">
        <v>5.38</v>
      </c>
      <c r="J774">
        <v>5.33</v>
      </c>
      <c r="K774">
        <v>5.35</v>
      </c>
      <c r="L774" t="s">
        <v>858</v>
      </c>
      <c r="M774">
        <v>3.61</v>
      </c>
      <c r="N774" t="s">
        <v>858</v>
      </c>
      <c r="O774">
        <v>5.05</v>
      </c>
      <c r="P774">
        <v>5.96</v>
      </c>
      <c r="Q774">
        <v>7.34</v>
      </c>
      <c r="R774">
        <v>5.64</v>
      </c>
      <c r="S774">
        <v>3.38</v>
      </c>
      <c r="T774">
        <v>5.36</v>
      </c>
      <c r="U774">
        <v>4.3</v>
      </c>
      <c r="V774">
        <v>4.18</v>
      </c>
      <c r="W774">
        <v>4.6900000000000004</v>
      </c>
      <c r="X774" s="3">
        <f>COUNT(D774:W774)</f>
        <v>16</v>
      </c>
      <c r="Y774" s="2">
        <f>SUM(D774:W774)/X774</f>
        <v>5.1837499999999999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4.8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6.7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5.75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2.16</v>
      </c>
      <c r="N786" t="s">
        <v>858</v>
      </c>
      <c r="O786" t="s">
        <v>858</v>
      </c>
      <c r="P786" t="s">
        <v>858</v>
      </c>
      <c r="Q786">
        <v>8.69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5.4249999999999998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2.13</v>
      </c>
      <c r="N787" t="s">
        <v>858</v>
      </c>
      <c r="O787" t="s">
        <v>858</v>
      </c>
      <c r="P787" t="s">
        <v>858</v>
      </c>
      <c r="Q787">
        <v>8.69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5.41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3.61</v>
      </c>
      <c r="E790">
        <v>5.33</v>
      </c>
      <c r="F790">
        <v>5.64</v>
      </c>
      <c r="G790">
        <v>8.52</v>
      </c>
      <c r="H790">
        <v>5.59</v>
      </c>
      <c r="I790">
        <v>4.83</v>
      </c>
      <c r="J790">
        <v>3.6</v>
      </c>
      <c r="K790">
        <v>3.99</v>
      </c>
      <c r="L790">
        <v>4.59</v>
      </c>
      <c r="M790" t="s">
        <v>858</v>
      </c>
      <c r="N790">
        <v>3.43</v>
      </c>
      <c r="O790">
        <v>7.11</v>
      </c>
      <c r="P790">
        <v>6.26</v>
      </c>
      <c r="Q790" t="s">
        <v>858</v>
      </c>
      <c r="R790">
        <v>7.77</v>
      </c>
      <c r="S790">
        <v>4.2699999999999996</v>
      </c>
      <c r="T790">
        <v>3.45</v>
      </c>
      <c r="U790">
        <v>2.97</v>
      </c>
      <c r="V790">
        <v>2.0499999999999998</v>
      </c>
      <c r="W790">
        <v>5.83</v>
      </c>
      <c r="X790" s="3">
        <f>COUNT(D790:W790)</f>
        <v>18</v>
      </c>
      <c r="Y790" s="2">
        <f>SUM(D790:W790)/X790</f>
        <v>4.9355555555555553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2.2799999999999998</v>
      </c>
      <c r="E792" t="s">
        <v>858</v>
      </c>
      <c r="F792" t="s">
        <v>858</v>
      </c>
      <c r="G792">
        <v>5.74</v>
      </c>
      <c r="H792" t="s">
        <v>858</v>
      </c>
      <c r="I792" t="s">
        <v>858</v>
      </c>
      <c r="J792">
        <v>1.4</v>
      </c>
      <c r="K792" t="s">
        <v>858</v>
      </c>
      <c r="L792">
        <v>4.26</v>
      </c>
      <c r="M792">
        <v>4.6100000000000003</v>
      </c>
      <c r="N792" t="s">
        <v>858</v>
      </c>
      <c r="O792">
        <v>7.57</v>
      </c>
      <c r="P792">
        <v>2.38</v>
      </c>
      <c r="Q792">
        <v>6.73</v>
      </c>
      <c r="R792">
        <v>7.22</v>
      </c>
      <c r="S792" t="s">
        <v>858</v>
      </c>
      <c r="T792">
        <v>6.47</v>
      </c>
      <c r="U792" t="s">
        <v>858</v>
      </c>
      <c r="V792">
        <v>4.5199999999999996</v>
      </c>
      <c r="W792">
        <v>1.98</v>
      </c>
      <c r="X792" s="3">
        <f>COUNT(D792:W792)</f>
        <v>12</v>
      </c>
      <c r="Y792" s="2">
        <f>SUM(D792:W792)/X792</f>
        <v>4.5966666666666658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3.82</v>
      </c>
      <c r="N794" t="s">
        <v>858</v>
      </c>
      <c r="O794" t="s">
        <v>858</v>
      </c>
      <c r="P794" t="s">
        <v>858</v>
      </c>
      <c r="Q794">
        <v>4.62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4.22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3.6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7.68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5.64</v>
      </c>
    </row>
    <row r="796" spans="1:25">
      <c r="A796">
        <v>50120.600102999997</v>
      </c>
      <c r="B796">
        <v>32199.823804</v>
      </c>
      <c r="C796" t="s">
        <v>793</v>
      </c>
      <c r="D796">
        <v>4.67</v>
      </c>
      <c r="E796">
        <v>7.68</v>
      </c>
      <c r="F796">
        <v>7.94</v>
      </c>
      <c r="G796">
        <v>5.64</v>
      </c>
      <c r="H796" t="s">
        <v>858</v>
      </c>
      <c r="I796">
        <v>7.26</v>
      </c>
      <c r="J796">
        <v>8.3800000000000008</v>
      </c>
      <c r="K796">
        <v>5.0999999999999996</v>
      </c>
      <c r="L796">
        <v>6.61</v>
      </c>
      <c r="M796">
        <v>4.62</v>
      </c>
      <c r="N796">
        <v>3.97</v>
      </c>
      <c r="O796">
        <v>7.07</v>
      </c>
      <c r="P796">
        <v>6.07</v>
      </c>
      <c r="Q796">
        <v>8.24</v>
      </c>
      <c r="R796">
        <v>7.37</v>
      </c>
      <c r="S796">
        <v>5.24</v>
      </c>
      <c r="T796">
        <v>4.57</v>
      </c>
      <c r="U796">
        <v>3.88</v>
      </c>
      <c r="V796">
        <v>4.18</v>
      </c>
      <c r="W796">
        <v>5.28</v>
      </c>
      <c r="X796" s="3">
        <f>COUNT(D796:W796)</f>
        <v>19</v>
      </c>
      <c r="Y796" s="2">
        <f>SUM(D796:W796)/X796</f>
        <v>5.9878947368421045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2.88</v>
      </c>
      <c r="E798">
        <v>5.88</v>
      </c>
      <c r="F798">
        <v>4.04</v>
      </c>
      <c r="G798">
        <v>7.11</v>
      </c>
      <c r="H798">
        <v>4.9800000000000004</v>
      </c>
      <c r="I798">
        <v>6.17</v>
      </c>
      <c r="J798">
        <v>5.5</v>
      </c>
      <c r="K798">
        <v>3.05</v>
      </c>
      <c r="L798">
        <v>4.37</v>
      </c>
      <c r="M798">
        <v>2.82</v>
      </c>
      <c r="N798">
        <v>6.03</v>
      </c>
      <c r="O798">
        <v>5.55</v>
      </c>
      <c r="P798">
        <v>6.87</v>
      </c>
      <c r="Q798">
        <v>5.25</v>
      </c>
      <c r="R798">
        <v>4.4800000000000004</v>
      </c>
      <c r="S798">
        <v>5.3</v>
      </c>
      <c r="T798">
        <v>6.01</v>
      </c>
      <c r="U798">
        <v>3.13</v>
      </c>
      <c r="V798">
        <v>2.77</v>
      </c>
      <c r="W798">
        <v>6.38</v>
      </c>
      <c r="X798" s="3">
        <f>COUNT(D798:W798)</f>
        <v>20</v>
      </c>
      <c r="Y798" s="2">
        <f>SUM(D798:W798)/X798</f>
        <v>4.9284999999999997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2.1800000000000002</v>
      </c>
      <c r="E802">
        <v>2.0699999999999998</v>
      </c>
      <c r="F802">
        <v>4.75</v>
      </c>
      <c r="G802">
        <v>6.21</v>
      </c>
      <c r="H802">
        <v>2.52</v>
      </c>
      <c r="I802">
        <v>4.79</v>
      </c>
      <c r="J802">
        <v>4.2</v>
      </c>
      <c r="K802">
        <v>2.93</v>
      </c>
      <c r="L802">
        <v>3.9</v>
      </c>
      <c r="M802">
        <v>2.61</v>
      </c>
      <c r="N802">
        <v>6.28</v>
      </c>
      <c r="O802">
        <v>7.81</v>
      </c>
      <c r="P802">
        <v>4.79</v>
      </c>
      <c r="Q802">
        <v>7.09</v>
      </c>
      <c r="R802">
        <v>7.98</v>
      </c>
      <c r="S802">
        <v>3.72</v>
      </c>
      <c r="T802">
        <v>6.77</v>
      </c>
      <c r="U802">
        <v>2.21</v>
      </c>
      <c r="V802">
        <v>2.41</v>
      </c>
      <c r="W802">
        <v>6.6</v>
      </c>
      <c r="X802" s="3">
        <f>COUNT(D802:W802)</f>
        <v>20</v>
      </c>
      <c r="Y802" s="2">
        <f>SUM(D802:W802)/X802</f>
        <v>4.5909999999999993</v>
      </c>
    </row>
    <row r="803" spans="1:25">
      <c r="A803">
        <v>100967.744743</v>
      </c>
      <c r="B803">
        <v>35238.564162000002</v>
      </c>
      <c r="C803" t="s">
        <v>800</v>
      </c>
      <c r="D803">
        <v>3.81</v>
      </c>
      <c r="E803">
        <v>6.78</v>
      </c>
      <c r="F803">
        <v>3.33</v>
      </c>
      <c r="G803">
        <v>8.5399999999999991</v>
      </c>
      <c r="H803" t="s">
        <v>858</v>
      </c>
      <c r="I803">
        <v>6.8</v>
      </c>
      <c r="J803">
        <v>4.4000000000000004</v>
      </c>
      <c r="K803">
        <v>5.81</v>
      </c>
      <c r="L803">
        <v>4.1500000000000004</v>
      </c>
      <c r="M803">
        <v>3.03</v>
      </c>
      <c r="N803">
        <v>3.77</v>
      </c>
      <c r="O803">
        <v>1.99</v>
      </c>
      <c r="P803">
        <v>3.51</v>
      </c>
      <c r="Q803">
        <v>5.88</v>
      </c>
      <c r="R803">
        <v>6.22</v>
      </c>
      <c r="S803">
        <v>3.4</v>
      </c>
      <c r="T803">
        <v>6.22</v>
      </c>
      <c r="U803">
        <v>4.6399999999999997</v>
      </c>
      <c r="V803">
        <v>2.87</v>
      </c>
      <c r="W803">
        <v>6.9</v>
      </c>
      <c r="X803" s="3">
        <f>COUNT(D803:W803)</f>
        <v>19</v>
      </c>
      <c r="Y803" s="2">
        <f>SUM(D803:W803)/X803</f>
        <v>4.8447368421052648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2.08</v>
      </c>
      <c r="E806">
        <v>2.4700000000000002</v>
      </c>
      <c r="F806">
        <v>2.4</v>
      </c>
      <c r="G806">
        <v>2.65</v>
      </c>
      <c r="H806">
        <v>3.07</v>
      </c>
      <c r="I806">
        <v>4.47</v>
      </c>
      <c r="J806">
        <v>3.95</v>
      </c>
      <c r="K806">
        <v>2.35</v>
      </c>
      <c r="L806">
        <v>3.36</v>
      </c>
      <c r="M806">
        <v>2.92</v>
      </c>
      <c r="N806">
        <v>8.34</v>
      </c>
      <c r="O806">
        <v>7.01</v>
      </c>
      <c r="P806">
        <v>3.71</v>
      </c>
      <c r="Q806">
        <v>7.97</v>
      </c>
      <c r="R806">
        <v>7.98</v>
      </c>
      <c r="S806">
        <v>2.97</v>
      </c>
      <c r="T806">
        <v>2.46</v>
      </c>
      <c r="U806">
        <v>3.09</v>
      </c>
      <c r="V806">
        <v>2.2799999999999998</v>
      </c>
      <c r="W806">
        <v>7.25</v>
      </c>
      <c r="X806" s="3">
        <f>COUNT(D806:W806)</f>
        <v>20</v>
      </c>
      <c r="Y806" s="2">
        <f>SUM(D806:W806)/X806</f>
        <v>4.1390000000000002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1.1299999999999999</v>
      </c>
      <c r="E809">
        <v>6.06</v>
      </c>
      <c r="F809">
        <v>4.34</v>
      </c>
      <c r="G809">
        <v>1.35</v>
      </c>
      <c r="H809">
        <v>6.01</v>
      </c>
      <c r="I809">
        <v>1.25</v>
      </c>
      <c r="J809">
        <v>1.51</v>
      </c>
      <c r="K809">
        <v>5.94</v>
      </c>
      <c r="L809">
        <v>4.25</v>
      </c>
      <c r="M809">
        <v>4.01</v>
      </c>
      <c r="N809">
        <v>5.34</v>
      </c>
      <c r="O809">
        <v>1.18</v>
      </c>
      <c r="P809">
        <v>1.29</v>
      </c>
      <c r="Q809">
        <v>8.7100000000000009</v>
      </c>
      <c r="R809">
        <v>8.07</v>
      </c>
      <c r="S809">
        <v>4.47</v>
      </c>
      <c r="T809">
        <v>1.49</v>
      </c>
      <c r="U809">
        <v>3.81</v>
      </c>
      <c r="V809">
        <v>1.77</v>
      </c>
      <c r="W809">
        <v>2.4</v>
      </c>
      <c r="X809" s="3">
        <f>COUNT(D809:W809)</f>
        <v>20</v>
      </c>
      <c r="Y809" s="2">
        <f>SUM(D809:W809)/X809</f>
        <v>3.7189999999999999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7.74</v>
      </c>
      <c r="F816" t="s">
        <v>858</v>
      </c>
      <c r="G816" t="s">
        <v>858</v>
      </c>
      <c r="H816">
        <v>5.77</v>
      </c>
      <c r="I816" t="s">
        <v>858</v>
      </c>
      <c r="J816" t="s">
        <v>858</v>
      </c>
      <c r="K816">
        <v>3.97</v>
      </c>
      <c r="L816" t="s">
        <v>858</v>
      </c>
      <c r="M816" t="s">
        <v>858</v>
      </c>
      <c r="N816">
        <v>7.03</v>
      </c>
      <c r="O816" t="s">
        <v>858</v>
      </c>
      <c r="P816" t="s">
        <v>858</v>
      </c>
      <c r="Q816" t="s">
        <v>858</v>
      </c>
      <c r="R816" t="s">
        <v>858</v>
      </c>
      <c r="S816">
        <v>3.7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5.6420000000000003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5.81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5.81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3.32</v>
      </c>
      <c r="E821">
        <v>6.78</v>
      </c>
      <c r="F821">
        <v>7.68</v>
      </c>
      <c r="G821">
        <v>8.07</v>
      </c>
      <c r="H821">
        <v>5.79</v>
      </c>
      <c r="I821">
        <v>6.2</v>
      </c>
      <c r="J821">
        <v>4.3899999999999997</v>
      </c>
      <c r="K821">
        <v>5.18</v>
      </c>
      <c r="L821">
        <v>1.94</v>
      </c>
      <c r="M821">
        <v>1.58</v>
      </c>
      <c r="N821">
        <v>2.16</v>
      </c>
      <c r="O821">
        <v>3.93</v>
      </c>
      <c r="P821">
        <v>3.32</v>
      </c>
      <c r="Q821">
        <v>8.27</v>
      </c>
      <c r="R821">
        <v>6.01</v>
      </c>
      <c r="S821">
        <v>5.7</v>
      </c>
      <c r="T821">
        <v>7.72</v>
      </c>
      <c r="U821">
        <v>2.62</v>
      </c>
      <c r="V821">
        <v>2.2000000000000002</v>
      </c>
      <c r="W821">
        <v>7.24</v>
      </c>
      <c r="X821" s="3">
        <f>COUNT(D821:W821)</f>
        <v>20</v>
      </c>
      <c r="Y821" s="2">
        <f>SUM(D821:W821)/X821</f>
        <v>5.0050000000000008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1.52</v>
      </c>
      <c r="E824">
        <v>5.32</v>
      </c>
      <c r="F824">
        <v>2.92</v>
      </c>
      <c r="G824" t="s">
        <v>858</v>
      </c>
      <c r="H824">
        <v>4.5599999999999996</v>
      </c>
      <c r="I824">
        <v>3.3</v>
      </c>
      <c r="J824">
        <v>3.26</v>
      </c>
      <c r="K824">
        <v>2.13</v>
      </c>
      <c r="L824">
        <v>4.46</v>
      </c>
      <c r="M824">
        <v>2.17</v>
      </c>
      <c r="N824">
        <v>6.36</v>
      </c>
      <c r="O824">
        <v>7.19</v>
      </c>
      <c r="P824">
        <v>1.73</v>
      </c>
      <c r="Q824" t="s">
        <v>858</v>
      </c>
      <c r="R824">
        <v>8.89</v>
      </c>
      <c r="S824">
        <v>2.4300000000000002</v>
      </c>
      <c r="T824">
        <v>5.42</v>
      </c>
      <c r="U824">
        <v>2.99</v>
      </c>
      <c r="V824">
        <v>3.27</v>
      </c>
      <c r="W824">
        <v>7.3</v>
      </c>
      <c r="X824" s="3">
        <f>COUNT(D824:W824)</f>
        <v>18</v>
      </c>
      <c r="Y824" s="2">
        <f>SUM(D824:W824)/X824</f>
        <v>4.1788888888888884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3</v>
      </c>
      <c r="E831">
        <v>6.19</v>
      </c>
      <c r="F831">
        <v>3.41</v>
      </c>
      <c r="G831">
        <v>6.69</v>
      </c>
      <c r="H831">
        <v>6.38</v>
      </c>
      <c r="I831" t="s">
        <v>858</v>
      </c>
      <c r="J831">
        <v>3.54</v>
      </c>
      <c r="K831">
        <v>4.87</v>
      </c>
      <c r="L831">
        <v>5.49</v>
      </c>
      <c r="M831">
        <v>5.35</v>
      </c>
      <c r="N831">
        <v>4.76</v>
      </c>
      <c r="O831">
        <v>6.86</v>
      </c>
      <c r="P831" t="s">
        <v>858</v>
      </c>
      <c r="Q831">
        <v>6.99</v>
      </c>
      <c r="R831">
        <v>3.53</v>
      </c>
      <c r="S831">
        <v>4.58</v>
      </c>
      <c r="T831">
        <v>8.3000000000000007</v>
      </c>
      <c r="U831">
        <v>4.91</v>
      </c>
      <c r="V831">
        <v>3.51</v>
      </c>
      <c r="W831">
        <v>5.66</v>
      </c>
      <c r="X831" s="3">
        <f>COUNT(D831:W831)</f>
        <v>18</v>
      </c>
      <c r="Y831" s="2">
        <f>SUM(D831:W831)/X831</f>
        <v>5.2233333333333327</v>
      </c>
    </row>
    <row r="832" spans="1:25">
      <c r="A832">
        <v>65051.695134000001</v>
      </c>
      <c r="B832">
        <v>52549.310299999997</v>
      </c>
      <c r="C832" t="s">
        <v>829</v>
      </c>
      <c r="D832">
        <v>3.63</v>
      </c>
      <c r="E832" t="s">
        <v>858</v>
      </c>
      <c r="F832" t="s">
        <v>858</v>
      </c>
      <c r="G832">
        <v>8.4</v>
      </c>
      <c r="H832" t="s">
        <v>858</v>
      </c>
      <c r="I832">
        <v>4.58</v>
      </c>
      <c r="J832" t="s">
        <v>858</v>
      </c>
      <c r="K832" t="s">
        <v>858</v>
      </c>
      <c r="L832" t="s">
        <v>858</v>
      </c>
      <c r="M832">
        <v>1.82</v>
      </c>
      <c r="N832" t="s">
        <v>858</v>
      </c>
      <c r="O832">
        <v>4.12</v>
      </c>
      <c r="P832">
        <v>2.76</v>
      </c>
      <c r="Q832">
        <v>6.78</v>
      </c>
      <c r="R832" t="s">
        <v>858</v>
      </c>
      <c r="S832" t="s">
        <v>858</v>
      </c>
      <c r="T832">
        <v>4.7</v>
      </c>
      <c r="U832" t="s">
        <v>858</v>
      </c>
      <c r="V832">
        <v>2.42</v>
      </c>
      <c r="W832">
        <v>5.47</v>
      </c>
      <c r="X832" s="3">
        <f>COUNT(D832:W832)</f>
        <v>10</v>
      </c>
      <c r="Y832" s="2">
        <f>SUM(D832:W832)/X832</f>
        <v>4.4680000000000009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3.29</v>
      </c>
      <c r="E835">
        <v>5.14</v>
      </c>
      <c r="F835">
        <v>4.9800000000000004</v>
      </c>
      <c r="G835">
        <v>7.61</v>
      </c>
      <c r="H835" t="s">
        <v>858</v>
      </c>
      <c r="I835">
        <v>6.98</v>
      </c>
      <c r="J835">
        <v>4.91</v>
      </c>
      <c r="K835">
        <v>4.04</v>
      </c>
      <c r="L835">
        <v>2.42</v>
      </c>
      <c r="M835">
        <v>2.39</v>
      </c>
      <c r="N835">
        <v>6.2</v>
      </c>
      <c r="O835">
        <v>7.07</v>
      </c>
      <c r="P835">
        <v>4.3099999999999996</v>
      </c>
      <c r="Q835">
        <v>4.3</v>
      </c>
      <c r="R835">
        <v>3.18</v>
      </c>
      <c r="S835">
        <v>2.91</v>
      </c>
      <c r="T835">
        <v>3.88</v>
      </c>
      <c r="U835">
        <v>2.63</v>
      </c>
      <c r="V835">
        <v>1.98</v>
      </c>
      <c r="W835">
        <v>7.48</v>
      </c>
      <c r="X835" s="3">
        <f>COUNT(D835:W835)</f>
        <v>19</v>
      </c>
      <c r="Y835" s="2">
        <f>SUM(D835:W835)/X835</f>
        <v>4.5105263157894742</v>
      </c>
    </row>
    <row r="836" spans="1:25">
      <c r="A836">
        <v>85702.502714000002</v>
      </c>
      <c r="B836">
        <v>45618.271349000002</v>
      </c>
      <c r="C836" t="s">
        <v>833</v>
      </c>
      <c r="D836">
        <v>2.2999999999999998</v>
      </c>
      <c r="E836">
        <v>3.92</v>
      </c>
      <c r="F836">
        <v>2.65</v>
      </c>
      <c r="G836">
        <v>7.62</v>
      </c>
      <c r="H836" t="s">
        <v>858</v>
      </c>
      <c r="I836">
        <v>4.72</v>
      </c>
      <c r="J836">
        <v>2.89</v>
      </c>
      <c r="K836">
        <v>2.37</v>
      </c>
      <c r="L836">
        <v>2.0099999999999998</v>
      </c>
      <c r="M836">
        <v>2.2799999999999998</v>
      </c>
      <c r="N836">
        <v>6.04</v>
      </c>
      <c r="O836">
        <v>4.55</v>
      </c>
      <c r="P836">
        <v>2.4700000000000002</v>
      </c>
      <c r="Q836">
        <v>4.1500000000000004</v>
      </c>
      <c r="R836">
        <v>4.99</v>
      </c>
      <c r="S836">
        <v>4.42</v>
      </c>
      <c r="T836">
        <v>4.74</v>
      </c>
      <c r="U836">
        <v>2.7</v>
      </c>
      <c r="V836">
        <v>2.61</v>
      </c>
      <c r="W836">
        <v>8.08</v>
      </c>
      <c r="X836" s="3">
        <f>COUNT(D836:W836)</f>
        <v>19</v>
      </c>
      <c r="Y836" s="2">
        <f>SUM(D836:W836)/X836</f>
        <v>3.974210526315789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220.43000000000004</v>
      </c>
      <c r="E844" s="5">
        <f t="shared" si="0"/>
        <v>832.1</v>
      </c>
      <c r="F844" s="5">
        <f t="shared" si="0"/>
        <v>221.24</v>
      </c>
      <c r="G844" s="5">
        <f t="shared" si="0"/>
        <v>811.62999999999988</v>
      </c>
      <c r="H844" s="5">
        <f t="shared" si="0"/>
        <v>175.63000000000002</v>
      </c>
      <c r="I844" s="5">
        <f t="shared" si="0"/>
        <v>432.49000000000024</v>
      </c>
      <c r="J844" s="5">
        <f t="shared" si="0"/>
        <v>289.88</v>
      </c>
      <c r="K844" s="5">
        <f t="shared" si="0"/>
        <v>255.95000000000005</v>
      </c>
      <c r="L844" s="5">
        <f t="shared" si="0"/>
        <v>470.72000000000008</v>
      </c>
      <c r="M844" s="5">
        <f t="shared" si="0"/>
        <v>380.74999999999994</v>
      </c>
      <c r="N844" s="5">
        <f t="shared" si="0"/>
        <v>546.55999999999972</v>
      </c>
      <c r="O844" s="5">
        <f t="shared" si="0"/>
        <v>1122.7399999999991</v>
      </c>
      <c r="P844" s="5">
        <f t="shared" si="0"/>
        <v>764.7</v>
      </c>
      <c r="Q844" s="5">
        <f t="shared" si="0"/>
        <v>2230.9099999999989</v>
      </c>
      <c r="R844" s="5">
        <f t="shared" si="0"/>
        <v>2385.7899999999986</v>
      </c>
      <c r="S844" s="5">
        <f t="shared" si="0"/>
        <v>242.91000000000003</v>
      </c>
      <c r="T844" s="5">
        <f t="shared" si="0"/>
        <v>478.73999999999995</v>
      </c>
      <c r="U844" s="5">
        <f t="shared" si="0"/>
        <v>456.73</v>
      </c>
      <c r="V844" s="5">
        <f t="shared" si="0"/>
        <v>329.05999999999995</v>
      </c>
      <c r="W844" s="5">
        <f t="shared" si="0"/>
        <v>452.05000000000007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2.8260256410256415</v>
      </c>
      <c r="E846" s="5">
        <f t="shared" si="2"/>
        <v>4.8098265895953762</v>
      </c>
      <c r="F846" s="5">
        <f t="shared" si="2"/>
        <v>3.9507142857142861</v>
      </c>
      <c r="G846" s="5">
        <f t="shared" si="2"/>
        <v>5.0411801242236018</v>
      </c>
      <c r="H846" s="5">
        <f t="shared" si="2"/>
        <v>4.6218421052631582</v>
      </c>
      <c r="I846" s="5">
        <f t="shared" si="2"/>
        <v>4.3685858585858606</v>
      </c>
      <c r="J846" s="5">
        <f t="shared" si="2"/>
        <v>3.6693670886075949</v>
      </c>
      <c r="K846" s="5">
        <f t="shared" si="2"/>
        <v>3.8780303030303038</v>
      </c>
      <c r="L846" s="5">
        <f t="shared" si="2"/>
        <v>4.2407207207207218</v>
      </c>
      <c r="M846" s="5">
        <f t="shared" si="2"/>
        <v>3.1209016393442619</v>
      </c>
      <c r="N846" s="5">
        <f t="shared" si="2"/>
        <v>4.2043076923076903</v>
      </c>
      <c r="O846" s="5">
        <f t="shared" si="2"/>
        <v>5.2464485981308373</v>
      </c>
      <c r="P846" s="5">
        <f t="shared" si="2"/>
        <v>4.2016483516483518</v>
      </c>
      <c r="Q846" s="5">
        <f t="shared" si="2"/>
        <v>7.1275079872204437</v>
      </c>
      <c r="R846" s="5">
        <f t="shared" si="2"/>
        <v>7.07949554896142</v>
      </c>
      <c r="S846" s="5">
        <f t="shared" si="2"/>
        <v>3.6255223880597018</v>
      </c>
      <c r="T846" s="5">
        <f t="shared" si="2"/>
        <v>5.1477419354838707</v>
      </c>
      <c r="U846" s="5">
        <f t="shared" si="2"/>
        <v>3.870593220338983</v>
      </c>
      <c r="V846" s="5">
        <f t="shared" si="2"/>
        <v>3.4277083333333329</v>
      </c>
      <c r="W846" s="5">
        <f t="shared" si="2"/>
        <v>4.7584210526315793</v>
      </c>
      <c r="X846" s="6"/>
    </row>
    <row r="847" spans="1:25" s="2" customFormat="1">
      <c r="C847" s="2" t="s">
        <v>846</v>
      </c>
      <c r="D847" s="2">
        <f t="shared" ref="D847:W847" si="3">AVERAGE(D2:D843)</f>
        <v>2.8260256410256415</v>
      </c>
      <c r="E847" s="2">
        <f t="shared" si="3"/>
        <v>4.8098265895953762</v>
      </c>
      <c r="F847" s="2">
        <f t="shared" si="3"/>
        <v>3.9507142857142861</v>
      </c>
      <c r="G847" s="2">
        <f t="shared" si="3"/>
        <v>5.0411801242236018</v>
      </c>
      <c r="H847" s="2">
        <f t="shared" si="3"/>
        <v>4.6218421052631582</v>
      </c>
      <c r="I847" s="2">
        <f t="shared" si="3"/>
        <v>4.3685858585858606</v>
      </c>
      <c r="J847" s="2">
        <f t="shared" si="3"/>
        <v>3.6693670886075949</v>
      </c>
      <c r="K847" s="2">
        <f t="shared" si="3"/>
        <v>3.8780303030303038</v>
      </c>
      <c r="L847" s="2">
        <f t="shared" si="3"/>
        <v>4.2407207207207218</v>
      </c>
      <c r="M847" s="2">
        <f t="shared" si="3"/>
        <v>3.1209016393442619</v>
      </c>
      <c r="N847" s="2">
        <f t="shared" si="3"/>
        <v>4.2043076923076903</v>
      </c>
      <c r="O847" s="2">
        <f t="shared" si="3"/>
        <v>5.2464485981308373</v>
      </c>
      <c r="P847" s="2">
        <f t="shared" si="3"/>
        <v>4.2016483516483518</v>
      </c>
      <c r="Q847" s="2">
        <f t="shared" si="3"/>
        <v>7.1275079872204437</v>
      </c>
      <c r="R847" s="2">
        <f t="shared" si="3"/>
        <v>7.07949554896142</v>
      </c>
      <c r="S847" s="2">
        <f t="shared" si="3"/>
        <v>3.6255223880597018</v>
      </c>
      <c r="T847" s="2">
        <f t="shared" si="3"/>
        <v>5.1477419354838707</v>
      </c>
      <c r="U847" s="2">
        <f t="shared" si="3"/>
        <v>3.870593220338983</v>
      </c>
      <c r="V847" s="2">
        <f t="shared" si="3"/>
        <v>3.4277083333333329</v>
      </c>
      <c r="W847" s="2">
        <f t="shared" si="3"/>
        <v>4.7584210526315793</v>
      </c>
      <c r="X847" s="6"/>
    </row>
    <row r="848" spans="1:25" s="2" customFormat="1">
      <c r="C848" s="2" t="s">
        <v>844</v>
      </c>
      <c r="D848" s="2">
        <f t="shared" ref="D848:W848" si="4">STDEV(D2:D843)</f>
        <v>1.2414291510176225</v>
      </c>
      <c r="E848" s="2">
        <f t="shared" si="4"/>
        <v>1.5043666959224109</v>
      </c>
      <c r="F848" s="2">
        <f t="shared" si="4"/>
        <v>1.7051418039062232</v>
      </c>
      <c r="G848" s="2">
        <f t="shared" si="4"/>
        <v>2.1389084187039176</v>
      </c>
      <c r="H848" s="2">
        <f t="shared" si="4"/>
        <v>1.2478475635922075</v>
      </c>
      <c r="I848" s="2">
        <f t="shared" si="4"/>
        <v>1.8513547219073303</v>
      </c>
      <c r="J848" s="2">
        <f t="shared" si="4"/>
        <v>1.720141870842643</v>
      </c>
      <c r="K848" s="2">
        <f t="shared" si="4"/>
        <v>1.6447251065119262</v>
      </c>
      <c r="L848" s="2">
        <f t="shared" si="4"/>
        <v>1.1003038520102388</v>
      </c>
      <c r="M848" s="2">
        <f t="shared" si="4"/>
        <v>1.1524139265098379</v>
      </c>
      <c r="N848" s="2">
        <f t="shared" si="4"/>
        <v>1.7821944222937991</v>
      </c>
      <c r="O848" s="2">
        <f t="shared" si="4"/>
        <v>1.8124000389266546</v>
      </c>
      <c r="P848" s="2">
        <f t="shared" si="4"/>
        <v>1.3385778416256522</v>
      </c>
      <c r="Q848" s="2">
        <f t="shared" si="4"/>
        <v>1.2942781576829916</v>
      </c>
      <c r="R848" s="2">
        <f t="shared" si="4"/>
        <v>1.367307719401065</v>
      </c>
      <c r="S848" s="2">
        <f t="shared" si="4"/>
        <v>1.3566014617441369</v>
      </c>
      <c r="T848" s="2">
        <f t="shared" si="4"/>
        <v>1.519827742693701</v>
      </c>
      <c r="U848" s="2">
        <f t="shared" si="4"/>
        <v>1.1124495896562183</v>
      </c>
      <c r="V848" s="2">
        <f t="shared" si="4"/>
        <v>1.1026938107883273</v>
      </c>
      <c r="W848" s="2">
        <f t="shared" si="4"/>
        <v>2.4031146968799844</v>
      </c>
      <c r="X848" s="6"/>
    </row>
    <row r="849" spans="1:24" s="2" customFormat="1">
      <c r="C849" s="2" t="s">
        <v>847</v>
      </c>
      <c r="D849" s="2">
        <f t="shared" ref="D849:W849" si="5">MEDIAN(D2:D843)</f>
        <v>2.6550000000000002</v>
      </c>
      <c r="E849" s="2">
        <f t="shared" si="5"/>
        <v>5.01</v>
      </c>
      <c r="F849" s="2">
        <f t="shared" si="5"/>
        <v>3.4400000000000004</v>
      </c>
      <c r="G849" s="2">
        <f t="shared" si="5"/>
        <v>5.07</v>
      </c>
      <c r="H849" s="2">
        <f t="shared" si="5"/>
        <v>4.8450000000000006</v>
      </c>
      <c r="I849" s="2">
        <f t="shared" si="5"/>
        <v>4.58</v>
      </c>
      <c r="J849" s="2">
        <f t="shared" si="5"/>
        <v>3.54</v>
      </c>
      <c r="K849" s="2">
        <f t="shared" si="5"/>
        <v>4.0350000000000001</v>
      </c>
      <c r="L849" s="2">
        <f t="shared" si="5"/>
        <v>4.37</v>
      </c>
      <c r="M849" s="2">
        <f t="shared" si="5"/>
        <v>2.7850000000000001</v>
      </c>
      <c r="N849" s="2">
        <f t="shared" si="5"/>
        <v>3.895</v>
      </c>
      <c r="O849" s="2">
        <f t="shared" si="5"/>
        <v>5.4649999999999999</v>
      </c>
      <c r="P849" s="2">
        <f t="shared" si="5"/>
        <v>4.1349999999999998</v>
      </c>
      <c r="Q849" s="2">
        <f t="shared" si="5"/>
        <v>7.37</v>
      </c>
      <c r="R849" s="2">
        <f t="shared" si="5"/>
        <v>7.35</v>
      </c>
      <c r="S849" s="2">
        <f t="shared" si="5"/>
        <v>3.69</v>
      </c>
      <c r="T849" s="2">
        <f t="shared" si="5"/>
        <v>5.22</v>
      </c>
      <c r="U849" s="2">
        <f t="shared" si="5"/>
        <v>3.5949999999999998</v>
      </c>
      <c r="V849" s="2">
        <f t="shared" si="5"/>
        <v>3.16</v>
      </c>
      <c r="W849" s="2">
        <f t="shared" si="5"/>
        <v>5.66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77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76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97</v>
      </c>
      <c r="J855">
        <f t="shared" si="8"/>
        <v>78</v>
      </c>
      <c r="K855">
        <f t="shared" si="8"/>
        <v>65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93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70</v>
      </c>
      <c r="E856">
        <f t="shared" si="9"/>
        <v>172</v>
      </c>
      <c r="F856">
        <f t="shared" si="9"/>
        <v>56</v>
      </c>
      <c r="G856">
        <f t="shared" si="9"/>
        <v>157</v>
      </c>
      <c r="H856">
        <f t="shared" si="9"/>
        <v>38</v>
      </c>
      <c r="I856">
        <f t="shared" si="9"/>
        <v>90</v>
      </c>
      <c r="J856">
        <f t="shared" si="9"/>
        <v>70</v>
      </c>
      <c r="K856">
        <f t="shared" si="9"/>
        <v>59</v>
      </c>
      <c r="L856">
        <f t="shared" si="9"/>
        <v>111</v>
      </c>
      <c r="M856">
        <f t="shared" si="9"/>
        <v>120</v>
      </c>
      <c r="N856">
        <f t="shared" si="9"/>
        <v>125</v>
      </c>
      <c r="O856">
        <f t="shared" si="9"/>
        <v>208</v>
      </c>
      <c r="P856">
        <f t="shared" si="9"/>
        <v>179</v>
      </c>
      <c r="Q856">
        <f t="shared" si="9"/>
        <v>313</v>
      </c>
      <c r="R856">
        <f t="shared" si="9"/>
        <v>337</v>
      </c>
      <c r="S856">
        <f t="shared" si="9"/>
        <v>64</v>
      </c>
      <c r="T856">
        <f t="shared" si="9"/>
        <v>90</v>
      </c>
      <c r="U856">
        <f t="shared" si="9"/>
        <v>118</v>
      </c>
      <c r="V856">
        <f t="shared" si="9"/>
        <v>96</v>
      </c>
      <c r="W856">
        <f t="shared" si="9"/>
        <v>83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59</v>
      </c>
      <c r="E857">
        <f t="shared" si="10"/>
        <v>168</v>
      </c>
      <c r="F857">
        <f t="shared" si="10"/>
        <v>52</v>
      </c>
      <c r="G857">
        <f t="shared" si="10"/>
        <v>150</v>
      </c>
      <c r="H857">
        <f t="shared" si="10"/>
        <v>38</v>
      </c>
      <c r="I857">
        <f t="shared" si="10"/>
        <v>85</v>
      </c>
      <c r="J857">
        <f t="shared" si="10"/>
        <v>62</v>
      </c>
      <c r="K857">
        <f t="shared" si="10"/>
        <v>57</v>
      </c>
      <c r="L857">
        <f t="shared" si="10"/>
        <v>110</v>
      </c>
      <c r="M857">
        <f t="shared" si="10"/>
        <v>111</v>
      </c>
      <c r="N857">
        <f t="shared" si="10"/>
        <v>119</v>
      </c>
      <c r="O857">
        <f t="shared" si="10"/>
        <v>197</v>
      </c>
      <c r="P857">
        <f t="shared" si="10"/>
        <v>171</v>
      </c>
      <c r="Q857">
        <f t="shared" si="10"/>
        <v>312</v>
      </c>
      <c r="R857">
        <f t="shared" si="10"/>
        <v>336</v>
      </c>
      <c r="S857">
        <f t="shared" si="10"/>
        <v>61</v>
      </c>
      <c r="T857">
        <f t="shared" si="10"/>
        <v>90</v>
      </c>
      <c r="U857">
        <f t="shared" si="10"/>
        <v>118</v>
      </c>
      <c r="V857">
        <f t="shared" si="10"/>
        <v>93</v>
      </c>
      <c r="W857">
        <f t="shared" si="10"/>
        <v>75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41</v>
      </c>
      <c r="E858">
        <f t="shared" si="11"/>
        <v>159</v>
      </c>
      <c r="F858">
        <f t="shared" si="11"/>
        <v>43</v>
      </c>
      <c r="G858">
        <f t="shared" si="11"/>
        <v>139</v>
      </c>
      <c r="H858">
        <f t="shared" si="11"/>
        <v>37</v>
      </c>
      <c r="I858">
        <f t="shared" si="11"/>
        <v>79</v>
      </c>
      <c r="J858">
        <f t="shared" si="11"/>
        <v>57</v>
      </c>
      <c r="K858">
        <f t="shared" si="11"/>
        <v>50</v>
      </c>
      <c r="L858">
        <f t="shared" si="11"/>
        <v>104</v>
      </c>
      <c r="M858">
        <f t="shared" si="11"/>
        <v>78</v>
      </c>
      <c r="N858">
        <f t="shared" si="11"/>
        <v>105</v>
      </c>
      <c r="O858">
        <f t="shared" si="11"/>
        <v>191</v>
      </c>
      <c r="P858">
        <f t="shared" si="11"/>
        <v>163</v>
      </c>
      <c r="Q858">
        <f t="shared" si="11"/>
        <v>312</v>
      </c>
      <c r="R858">
        <f t="shared" si="11"/>
        <v>336</v>
      </c>
      <c r="S858">
        <f t="shared" si="11"/>
        <v>52</v>
      </c>
      <c r="T858">
        <f t="shared" si="11"/>
        <v>87</v>
      </c>
      <c r="U858">
        <f t="shared" si="11"/>
        <v>113</v>
      </c>
      <c r="V858">
        <f t="shared" si="11"/>
        <v>77</v>
      </c>
      <c r="W858">
        <f t="shared" si="11"/>
        <v>64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29</v>
      </c>
      <c r="E859">
        <f t="shared" si="12"/>
        <v>149</v>
      </c>
      <c r="F859">
        <f t="shared" si="12"/>
        <v>37</v>
      </c>
      <c r="G859">
        <f t="shared" si="12"/>
        <v>123</v>
      </c>
      <c r="H859">
        <f t="shared" si="12"/>
        <v>33</v>
      </c>
      <c r="I859">
        <f t="shared" si="12"/>
        <v>74</v>
      </c>
      <c r="J859">
        <f t="shared" si="12"/>
        <v>48</v>
      </c>
      <c r="K859">
        <f t="shared" si="12"/>
        <v>43</v>
      </c>
      <c r="L859">
        <f t="shared" si="12"/>
        <v>93</v>
      </c>
      <c r="M859">
        <f t="shared" si="12"/>
        <v>53</v>
      </c>
      <c r="N859">
        <f t="shared" si="12"/>
        <v>90</v>
      </c>
      <c r="O859">
        <f t="shared" si="12"/>
        <v>186</v>
      </c>
      <c r="P859">
        <f t="shared" si="12"/>
        <v>146</v>
      </c>
      <c r="Q859">
        <f t="shared" si="12"/>
        <v>312</v>
      </c>
      <c r="R859">
        <f t="shared" si="12"/>
        <v>335</v>
      </c>
      <c r="S859">
        <f t="shared" si="12"/>
        <v>42</v>
      </c>
      <c r="T859">
        <f t="shared" si="12"/>
        <v>85</v>
      </c>
      <c r="U859">
        <f t="shared" si="12"/>
        <v>88</v>
      </c>
      <c r="V859">
        <f t="shared" si="12"/>
        <v>53</v>
      </c>
      <c r="W859">
        <f t="shared" si="12"/>
        <v>61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19</v>
      </c>
      <c r="E860">
        <f t="shared" si="13"/>
        <v>137</v>
      </c>
      <c r="F860">
        <f t="shared" si="13"/>
        <v>27</v>
      </c>
      <c r="G860">
        <f t="shared" si="13"/>
        <v>112</v>
      </c>
      <c r="H860">
        <f t="shared" si="13"/>
        <v>30</v>
      </c>
      <c r="I860">
        <f t="shared" si="13"/>
        <v>65</v>
      </c>
      <c r="J860">
        <f t="shared" si="13"/>
        <v>41</v>
      </c>
      <c r="K860">
        <f t="shared" si="13"/>
        <v>38</v>
      </c>
      <c r="L860">
        <f t="shared" si="13"/>
        <v>82</v>
      </c>
      <c r="M860">
        <f t="shared" si="13"/>
        <v>36</v>
      </c>
      <c r="N860">
        <f t="shared" si="13"/>
        <v>77</v>
      </c>
      <c r="O860">
        <f t="shared" si="13"/>
        <v>176</v>
      </c>
      <c r="P860">
        <f t="shared" si="13"/>
        <v>125</v>
      </c>
      <c r="Q860">
        <f t="shared" si="13"/>
        <v>312</v>
      </c>
      <c r="R860">
        <f t="shared" si="13"/>
        <v>330</v>
      </c>
      <c r="S860">
        <f t="shared" si="13"/>
        <v>34</v>
      </c>
      <c r="T860">
        <f t="shared" si="13"/>
        <v>82</v>
      </c>
      <c r="U860">
        <f t="shared" si="13"/>
        <v>64</v>
      </c>
      <c r="V860">
        <f t="shared" si="13"/>
        <v>37</v>
      </c>
      <c r="W860">
        <f t="shared" si="13"/>
        <v>59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10</v>
      </c>
      <c r="E861">
        <f t="shared" si="14"/>
        <v>124</v>
      </c>
      <c r="F861">
        <f t="shared" si="14"/>
        <v>23</v>
      </c>
      <c r="G861">
        <f t="shared" si="14"/>
        <v>100</v>
      </c>
      <c r="H861">
        <f t="shared" si="14"/>
        <v>24</v>
      </c>
      <c r="I861">
        <f t="shared" si="14"/>
        <v>59</v>
      </c>
      <c r="J861">
        <f t="shared" si="14"/>
        <v>34</v>
      </c>
      <c r="K861">
        <f t="shared" si="14"/>
        <v>34</v>
      </c>
      <c r="L861">
        <f t="shared" si="14"/>
        <v>65</v>
      </c>
      <c r="M861">
        <f t="shared" si="14"/>
        <v>25</v>
      </c>
      <c r="N861">
        <f t="shared" si="14"/>
        <v>61</v>
      </c>
      <c r="O861">
        <f t="shared" si="14"/>
        <v>162</v>
      </c>
      <c r="P861">
        <f t="shared" si="14"/>
        <v>96</v>
      </c>
      <c r="Q861">
        <f t="shared" si="14"/>
        <v>307</v>
      </c>
      <c r="R861">
        <f t="shared" si="14"/>
        <v>322</v>
      </c>
      <c r="S861">
        <f t="shared" si="14"/>
        <v>25</v>
      </c>
      <c r="T861">
        <f t="shared" si="14"/>
        <v>74</v>
      </c>
      <c r="U861">
        <f t="shared" si="14"/>
        <v>47</v>
      </c>
      <c r="V861">
        <f t="shared" si="14"/>
        <v>29</v>
      </c>
      <c r="W861">
        <f t="shared" si="14"/>
        <v>59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8</v>
      </c>
      <c r="E862">
        <f t="shared" si="15"/>
        <v>103</v>
      </c>
      <c r="F862">
        <f t="shared" si="15"/>
        <v>17</v>
      </c>
      <c r="G862">
        <f t="shared" si="15"/>
        <v>94</v>
      </c>
      <c r="H862">
        <f t="shared" si="15"/>
        <v>22</v>
      </c>
      <c r="I862">
        <f t="shared" si="15"/>
        <v>50</v>
      </c>
      <c r="J862">
        <f t="shared" si="15"/>
        <v>22</v>
      </c>
      <c r="K862">
        <f t="shared" si="15"/>
        <v>24</v>
      </c>
      <c r="L862">
        <f t="shared" si="15"/>
        <v>49</v>
      </c>
      <c r="M862">
        <f t="shared" si="15"/>
        <v>19</v>
      </c>
      <c r="N862">
        <f t="shared" si="15"/>
        <v>56</v>
      </c>
      <c r="O862">
        <f t="shared" si="15"/>
        <v>147</v>
      </c>
      <c r="P862">
        <f t="shared" si="15"/>
        <v>76</v>
      </c>
      <c r="Q862">
        <f t="shared" si="15"/>
        <v>301</v>
      </c>
      <c r="R862">
        <f t="shared" si="15"/>
        <v>316</v>
      </c>
      <c r="S862">
        <f t="shared" si="15"/>
        <v>16</v>
      </c>
      <c r="T862">
        <f t="shared" si="15"/>
        <v>65</v>
      </c>
      <c r="U862">
        <f t="shared" si="15"/>
        <v>34</v>
      </c>
      <c r="V862">
        <f t="shared" si="15"/>
        <v>16</v>
      </c>
      <c r="W862">
        <f t="shared" si="15"/>
        <v>58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5</v>
      </c>
      <c r="E863">
        <f t="shared" si="16"/>
        <v>87</v>
      </c>
      <c r="F863">
        <f t="shared" si="16"/>
        <v>13</v>
      </c>
      <c r="G863">
        <f t="shared" si="16"/>
        <v>81</v>
      </c>
      <c r="H863">
        <f t="shared" si="16"/>
        <v>17</v>
      </c>
      <c r="I863">
        <f t="shared" si="16"/>
        <v>40</v>
      </c>
      <c r="J863">
        <f t="shared" si="16"/>
        <v>18</v>
      </c>
      <c r="K863">
        <f t="shared" si="16"/>
        <v>19</v>
      </c>
      <c r="L863">
        <f t="shared" si="16"/>
        <v>29</v>
      </c>
      <c r="M863">
        <f t="shared" si="16"/>
        <v>11</v>
      </c>
      <c r="N863">
        <f t="shared" si="16"/>
        <v>47</v>
      </c>
      <c r="O863">
        <f t="shared" si="16"/>
        <v>130</v>
      </c>
      <c r="P863">
        <f t="shared" si="16"/>
        <v>56</v>
      </c>
      <c r="Q863">
        <f t="shared" si="16"/>
        <v>282</v>
      </c>
      <c r="R863">
        <f t="shared" si="16"/>
        <v>308</v>
      </c>
      <c r="S863">
        <f t="shared" si="16"/>
        <v>11</v>
      </c>
      <c r="T863">
        <f t="shared" si="16"/>
        <v>51</v>
      </c>
      <c r="U863">
        <f t="shared" si="16"/>
        <v>23</v>
      </c>
      <c r="V863">
        <f t="shared" si="16"/>
        <v>9</v>
      </c>
      <c r="W863">
        <f t="shared" si="16"/>
        <v>54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5</v>
      </c>
      <c r="E864">
        <f t="shared" si="17"/>
        <v>55</v>
      </c>
      <c r="F864">
        <f t="shared" si="17"/>
        <v>11</v>
      </c>
      <c r="G864">
        <f t="shared" si="17"/>
        <v>76</v>
      </c>
      <c r="H864">
        <f t="shared" si="17"/>
        <v>12</v>
      </c>
      <c r="I864">
        <f t="shared" si="17"/>
        <v>29</v>
      </c>
      <c r="J864">
        <f t="shared" si="17"/>
        <v>11</v>
      </c>
      <c r="K864">
        <f t="shared" si="17"/>
        <v>13</v>
      </c>
      <c r="L864">
        <f t="shared" si="17"/>
        <v>12</v>
      </c>
      <c r="M864">
        <f t="shared" si="17"/>
        <v>4</v>
      </c>
      <c r="N864">
        <f t="shared" si="17"/>
        <v>36</v>
      </c>
      <c r="O864">
        <f t="shared" si="17"/>
        <v>106</v>
      </c>
      <c r="P864">
        <f t="shared" si="17"/>
        <v>37</v>
      </c>
      <c r="Q864">
        <f t="shared" si="17"/>
        <v>274</v>
      </c>
      <c r="R864">
        <f t="shared" si="17"/>
        <v>295</v>
      </c>
      <c r="S864">
        <f t="shared" si="17"/>
        <v>6</v>
      </c>
      <c r="T864">
        <f t="shared" si="17"/>
        <v>36</v>
      </c>
      <c r="U864">
        <f t="shared" si="17"/>
        <v>11</v>
      </c>
      <c r="V864">
        <f t="shared" si="17"/>
        <v>5</v>
      </c>
      <c r="W864">
        <f t="shared" si="17"/>
        <v>49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3</v>
      </c>
      <c r="E865">
        <f t="shared" si="18"/>
        <v>38</v>
      </c>
      <c r="F865">
        <f t="shared" si="18"/>
        <v>8</v>
      </c>
      <c r="G865">
        <f t="shared" si="18"/>
        <v>61</v>
      </c>
      <c r="H865">
        <f t="shared" si="18"/>
        <v>5</v>
      </c>
      <c r="I865">
        <f t="shared" si="18"/>
        <v>22</v>
      </c>
      <c r="J865">
        <f t="shared" si="18"/>
        <v>9</v>
      </c>
      <c r="K865">
        <f t="shared" si="18"/>
        <v>9</v>
      </c>
      <c r="L865">
        <f t="shared" si="18"/>
        <v>5</v>
      </c>
      <c r="M865">
        <f t="shared" si="18"/>
        <v>3</v>
      </c>
      <c r="N865">
        <f t="shared" si="18"/>
        <v>26</v>
      </c>
      <c r="O865">
        <f t="shared" si="18"/>
        <v>88</v>
      </c>
      <c r="P865">
        <f t="shared" si="18"/>
        <v>17</v>
      </c>
      <c r="Q865">
        <f t="shared" si="18"/>
        <v>253</v>
      </c>
      <c r="R865">
        <f t="shared" si="18"/>
        <v>277</v>
      </c>
      <c r="S865">
        <f t="shared" si="18"/>
        <v>3</v>
      </c>
      <c r="T865">
        <f t="shared" si="18"/>
        <v>26</v>
      </c>
      <c r="U865">
        <f t="shared" si="18"/>
        <v>5</v>
      </c>
      <c r="V865">
        <f t="shared" si="18"/>
        <v>3</v>
      </c>
      <c r="W865">
        <f t="shared" si="18"/>
        <v>42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0</v>
      </c>
      <c r="E866">
        <f t="shared" si="19"/>
        <v>23</v>
      </c>
      <c r="F866">
        <f t="shared" si="19"/>
        <v>6</v>
      </c>
      <c r="G866">
        <f t="shared" si="19"/>
        <v>48</v>
      </c>
      <c r="H866">
        <f t="shared" si="19"/>
        <v>2</v>
      </c>
      <c r="I866">
        <f t="shared" si="19"/>
        <v>12</v>
      </c>
      <c r="J866">
        <f t="shared" si="19"/>
        <v>7</v>
      </c>
      <c r="K866">
        <f t="shared" si="19"/>
        <v>3</v>
      </c>
      <c r="L866">
        <f t="shared" si="19"/>
        <v>1</v>
      </c>
      <c r="M866">
        <f t="shared" si="19"/>
        <v>2</v>
      </c>
      <c r="N866">
        <f t="shared" si="19"/>
        <v>14</v>
      </c>
      <c r="O866">
        <f t="shared" si="19"/>
        <v>57</v>
      </c>
      <c r="P866">
        <f t="shared" si="19"/>
        <v>5</v>
      </c>
      <c r="Q866">
        <f t="shared" si="19"/>
        <v>235</v>
      </c>
      <c r="R866">
        <f t="shared" si="19"/>
        <v>241</v>
      </c>
      <c r="S866">
        <f t="shared" si="19"/>
        <v>1</v>
      </c>
      <c r="T866">
        <f t="shared" si="19"/>
        <v>16</v>
      </c>
      <c r="U866">
        <f t="shared" si="19"/>
        <v>1</v>
      </c>
      <c r="V866">
        <f t="shared" si="19"/>
        <v>2</v>
      </c>
      <c r="W866">
        <f t="shared" si="19"/>
        <v>31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17</v>
      </c>
      <c r="F867">
        <f t="shared" si="20"/>
        <v>5</v>
      </c>
      <c r="G867">
        <f t="shared" si="20"/>
        <v>39</v>
      </c>
      <c r="H867">
        <f t="shared" si="20"/>
        <v>0</v>
      </c>
      <c r="I867">
        <f t="shared" si="20"/>
        <v>8</v>
      </c>
      <c r="J867">
        <f t="shared" si="20"/>
        <v>2</v>
      </c>
      <c r="K867">
        <f t="shared" si="20"/>
        <v>0</v>
      </c>
      <c r="L867">
        <f t="shared" si="20"/>
        <v>0</v>
      </c>
      <c r="M867">
        <f t="shared" si="20"/>
        <v>1</v>
      </c>
      <c r="N867">
        <f t="shared" si="20"/>
        <v>10</v>
      </c>
      <c r="O867">
        <f t="shared" si="20"/>
        <v>41</v>
      </c>
      <c r="P867">
        <f t="shared" si="20"/>
        <v>3</v>
      </c>
      <c r="Q867">
        <f t="shared" si="20"/>
        <v>193</v>
      </c>
      <c r="R867">
        <f t="shared" si="20"/>
        <v>205</v>
      </c>
      <c r="S867">
        <f t="shared" si="20"/>
        <v>1</v>
      </c>
      <c r="T867">
        <f t="shared" si="20"/>
        <v>11</v>
      </c>
      <c r="U867">
        <f t="shared" si="20"/>
        <v>0</v>
      </c>
      <c r="V867">
        <f t="shared" si="20"/>
        <v>0</v>
      </c>
      <c r="W867">
        <f t="shared" si="20"/>
        <v>21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6</v>
      </c>
      <c r="F868">
        <f t="shared" si="21"/>
        <v>3</v>
      </c>
      <c r="G868">
        <f t="shared" si="21"/>
        <v>27</v>
      </c>
      <c r="H868">
        <f t="shared" si="21"/>
        <v>0</v>
      </c>
      <c r="I868">
        <f t="shared" si="21"/>
        <v>1</v>
      </c>
      <c r="J868">
        <f t="shared" si="21"/>
        <v>1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4</v>
      </c>
      <c r="O868">
        <f t="shared" si="21"/>
        <v>20</v>
      </c>
      <c r="P868">
        <f t="shared" si="21"/>
        <v>0</v>
      </c>
      <c r="Q868">
        <f t="shared" si="21"/>
        <v>138</v>
      </c>
      <c r="R868">
        <f t="shared" si="21"/>
        <v>154</v>
      </c>
      <c r="S868">
        <f t="shared" si="21"/>
        <v>1</v>
      </c>
      <c r="T868">
        <f t="shared" si="21"/>
        <v>6</v>
      </c>
      <c r="U868">
        <f t="shared" si="21"/>
        <v>0</v>
      </c>
      <c r="V868">
        <f t="shared" si="21"/>
        <v>0</v>
      </c>
      <c r="W868">
        <f t="shared" si="21"/>
        <v>8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0</v>
      </c>
      <c r="F869">
        <f t="shared" si="22"/>
        <v>1</v>
      </c>
      <c r="G869">
        <f t="shared" si="22"/>
        <v>16</v>
      </c>
      <c r="H869">
        <f t="shared" si="22"/>
        <v>0</v>
      </c>
      <c r="I869">
        <f t="shared" si="22"/>
        <v>0</v>
      </c>
      <c r="J869">
        <f t="shared" si="22"/>
        <v>1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2</v>
      </c>
      <c r="O869">
        <f t="shared" si="22"/>
        <v>5</v>
      </c>
      <c r="P869">
        <f t="shared" si="22"/>
        <v>0</v>
      </c>
      <c r="Q869">
        <f t="shared" si="22"/>
        <v>91</v>
      </c>
      <c r="R869">
        <f t="shared" si="22"/>
        <v>96</v>
      </c>
      <c r="S869">
        <f t="shared" si="22"/>
        <v>1</v>
      </c>
      <c r="T869">
        <f t="shared" si="22"/>
        <v>2</v>
      </c>
      <c r="U869">
        <f t="shared" si="22"/>
        <v>0</v>
      </c>
      <c r="V869">
        <f t="shared" si="22"/>
        <v>0</v>
      </c>
      <c r="W869">
        <f t="shared" si="22"/>
        <v>1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5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1</v>
      </c>
      <c r="O870">
        <f t="shared" si="23"/>
        <v>0</v>
      </c>
      <c r="P870">
        <f t="shared" si="23"/>
        <v>0</v>
      </c>
      <c r="Q870">
        <f t="shared" si="23"/>
        <v>38</v>
      </c>
      <c r="R870">
        <f t="shared" si="23"/>
        <v>36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6</v>
      </c>
      <c r="R871">
        <f t="shared" si="24"/>
        <v>7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1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1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2</v>
      </c>
      <c r="J876" s="15">
        <f t="shared" si="26"/>
        <v>1</v>
      </c>
      <c r="K876" s="15">
        <f t="shared" si="26"/>
        <v>1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2</v>
      </c>
    </row>
    <row r="877" spans="1:23">
      <c r="D877" s="15">
        <f t="shared" si="26"/>
        <v>6</v>
      </c>
      <c r="E877" s="15">
        <f t="shared" si="26"/>
        <v>1</v>
      </c>
      <c r="F877" s="15">
        <f t="shared" si="26"/>
        <v>0</v>
      </c>
      <c r="G877" s="15">
        <f t="shared" si="26"/>
        <v>4</v>
      </c>
      <c r="H877" s="15">
        <f t="shared" si="26"/>
        <v>0</v>
      </c>
      <c r="I877" s="15">
        <f t="shared" si="26"/>
        <v>7</v>
      </c>
      <c r="J877" s="15">
        <f t="shared" si="26"/>
        <v>8</v>
      </c>
      <c r="K877" s="15">
        <f t="shared" si="26"/>
        <v>6</v>
      </c>
      <c r="L877" s="15">
        <f t="shared" si="26"/>
        <v>0</v>
      </c>
      <c r="M877" s="15">
        <f t="shared" si="26"/>
        <v>2</v>
      </c>
      <c r="N877" s="15">
        <f t="shared" si="26"/>
        <v>5</v>
      </c>
      <c r="O877" s="15">
        <f t="shared" si="26"/>
        <v>6</v>
      </c>
      <c r="P877" s="15">
        <f t="shared" si="26"/>
        <v>3</v>
      </c>
      <c r="Q877" s="15">
        <f t="shared" si="26"/>
        <v>0</v>
      </c>
      <c r="R877" s="15">
        <f t="shared" si="26"/>
        <v>0</v>
      </c>
      <c r="S877" s="15">
        <f t="shared" si="26"/>
        <v>3</v>
      </c>
      <c r="T877" s="15">
        <f t="shared" si="26"/>
        <v>3</v>
      </c>
      <c r="U877" s="15">
        <f t="shared" si="26"/>
        <v>0</v>
      </c>
      <c r="V877" s="15">
        <f t="shared" si="26"/>
        <v>0</v>
      </c>
      <c r="W877" s="15">
        <f t="shared" si="26"/>
        <v>10</v>
      </c>
    </row>
    <row r="878" spans="1:23">
      <c r="D878" s="15">
        <f t="shared" si="26"/>
        <v>11</v>
      </c>
      <c r="E878" s="15">
        <f t="shared" si="26"/>
        <v>4</v>
      </c>
      <c r="F878" s="15">
        <f t="shared" si="26"/>
        <v>4</v>
      </c>
      <c r="G878" s="15">
        <f t="shared" si="26"/>
        <v>7</v>
      </c>
      <c r="H878" s="15">
        <f t="shared" si="26"/>
        <v>0</v>
      </c>
      <c r="I878" s="15">
        <f t="shared" si="26"/>
        <v>5</v>
      </c>
      <c r="J878" s="15">
        <f t="shared" si="26"/>
        <v>8</v>
      </c>
      <c r="K878" s="15">
        <f t="shared" si="26"/>
        <v>2</v>
      </c>
      <c r="L878" s="15">
        <f t="shared" si="26"/>
        <v>1</v>
      </c>
      <c r="M878" s="15">
        <f t="shared" si="26"/>
        <v>9</v>
      </c>
      <c r="N878" s="15">
        <f t="shared" si="26"/>
        <v>6</v>
      </c>
      <c r="O878" s="15">
        <f t="shared" si="26"/>
        <v>11</v>
      </c>
      <c r="P878" s="15">
        <f t="shared" si="26"/>
        <v>8</v>
      </c>
      <c r="Q878" s="15">
        <f t="shared" si="26"/>
        <v>1</v>
      </c>
      <c r="R878" s="15">
        <f t="shared" si="26"/>
        <v>1</v>
      </c>
      <c r="S878" s="15">
        <f t="shared" si="26"/>
        <v>3</v>
      </c>
      <c r="T878" s="15">
        <f t="shared" si="26"/>
        <v>0</v>
      </c>
      <c r="U878" s="15">
        <f t="shared" si="26"/>
        <v>0</v>
      </c>
      <c r="V878" s="15">
        <f t="shared" si="26"/>
        <v>3</v>
      </c>
      <c r="W878" s="15">
        <f t="shared" si="26"/>
        <v>8</v>
      </c>
    </row>
    <row r="879" spans="1:23">
      <c r="D879" s="15">
        <f t="shared" si="26"/>
        <v>18</v>
      </c>
      <c r="E879" s="15">
        <f t="shared" si="26"/>
        <v>9</v>
      </c>
      <c r="F879" s="15">
        <f t="shared" si="26"/>
        <v>9</v>
      </c>
      <c r="G879" s="15">
        <f t="shared" si="26"/>
        <v>11</v>
      </c>
      <c r="H879" s="15">
        <f t="shared" si="26"/>
        <v>1</v>
      </c>
      <c r="I879" s="15">
        <f t="shared" si="26"/>
        <v>6</v>
      </c>
      <c r="J879" s="15">
        <f t="shared" si="26"/>
        <v>5</v>
      </c>
      <c r="K879" s="15">
        <f t="shared" si="26"/>
        <v>7</v>
      </c>
      <c r="L879" s="15">
        <f t="shared" si="26"/>
        <v>6</v>
      </c>
      <c r="M879" s="15">
        <f t="shared" si="26"/>
        <v>33</v>
      </c>
      <c r="N879" s="15">
        <f t="shared" si="26"/>
        <v>14</v>
      </c>
      <c r="O879" s="15">
        <f t="shared" si="26"/>
        <v>6</v>
      </c>
      <c r="P879" s="15">
        <f t="shared" si="26"/>
        <v>8</v>
      </c>
      <c r="Q879" s="15">
        <f t="shared" si="26"/>
        <v>0</v>
      </c>
      <c r="R879" s="15">
        <f t="shared" si="26"/>
        <v>0</v>
      </c>
      <c r="S879" s="15">
        <f t="shared" si="26"/>
        <v>9</v>
      </c>
      <c r="T879" s="15">
        <f t="shared" si="26"/>
        <v>3</v>
      </c>
      <c r="U879" s="15">
        <f t="shared" si="26"/>
        <v>5</v>
      </c>
      <c r="V879" s="15">
        <f t="shared" si="26"/>
        <v>16</v>
      </c>
      <c r="W879" s="15">
        <f t="shared" si="26"/>
        <v>11</v>
      </c>
    </row>
    <row r="880" spans="1:23">
      <c r="D880" s="15">
        <f t="shared" si="26"/>
        <v>12</v>
      </c>
      <c r="E880" s="15">
        <f t="shared" si="26"/>
        <v>10</v>
      </c>
      <c r="F880" s="15">
        <f t="shared" si="26"/>
        <v>6</v>
      </c>
      <c r="G880" s="15">
        <f t="shared" si="26"/>
        <v>16</v>
      </c>
      <c r="H880" s="15">
        <f t="shared" si="26"/>
        <v>4</v>
      </c>
      <c r="I880" s="15">
        <f t="shared" si="26"/>
        <v>5</v>
      </c>
      <c r="J880" s="15">
        <f t="shared" si="26"/>
        <v>9</v>
      </c>
      <c r="K880" s="15">
        <f t="shared" si="26"/>
        <v>7</v>
      </c>
      <c r="L880" s="15">
        <f t="shared" si="26"/>
        <v>11</v>
      </c>
      <c r="M880" s="15">
        <f t="shared" si="26"/>
        <v>25</v>
      </c>
      <c r="N880" s="15">
        <f t="shared" si="26"/>
        <v>15</v>
      </c>
      <c r="O880" s="15">
        <f t="shared" si="26"/>
        <v>5</v>
      </c>
      <c r="P880" s="15">
        <f t="shared" si="26"/>
        <v>17</v>
      </c>
      <c r="Q880" s="15">
        <f t="shared" si="26"/>
        <v>0</v>
      </c>
      <c r="R880" s="15">
        <f t="shared" si="26"/>
        <v>1</v>
      </c>
      <c r="S880" s="15">
        <f t="shared" si="26"/>
        <v>10</v>
      </c>
      <c r="T880" s="15">
        <f t="shared" si="26"/>
        <v>2</v>
      </c>
      <c r="U880" s="15">
        <f t="shared" si="26"/>
        <v>25</v>
      </c>
      <c r="V880" s="15">
        <f t="shared" si="26"/>
        <v>24</v>
      </c>
      <c r="W880" s="15">
        <f t="shared" si="26"/>
        <v>3</v>
      </c>
    </row>
    <row r="881" spans="3:24">
      <c r="D881" s="15">
        <f t="shared" si="26"/>
        <v>10</v>
      </c>
      <c r="E881" s="15">
        <f t="shared" si="26"/>
        <v>12</v>
      </c>
      <c r="F881" s="15">
        <f t="shared" si="26"/>
        <v>10</v>
      </c>
      <c r="G881" s="15">
        <f t="shared" si="26"/>
        <v>11</v>
      </c>
      <c r="H881" s="15">
        <f t="shared" si="26"/>
        <v>3</v>
      </c>
      <c r="I881" s="15">
        <f t="shared" si="26"/>
        <v>9</v>
      </c>
      <c r="J881" s="15">
        <f t="shared" si="26"/>
        <v>7</v>
      </c>
      <c r="K881" s="15">
        <f t="shared" si="26"/>
        <v>5</v>
      </c>
      <c r="L881" s="15">
        <f t="shared" si="26"/>
        <v>11</v>
      </c>
      <c r="M881" s="15">
        <f t="shared" si="26"/>
        <v>17</v>
      </c>
      <c r="N881" s="15">
        <f t="shared" si="26"/>
        <v>13</v>
      </c>
      <c r="O881" s="15">
        <f t="shared" si="26"/>
        <v>10</v>
      </c>
      <c r="P881" s="15">
        <f t="shared" si="26"/>
        <v>21</v>
      </c>
      <c r="Q881" s="15">
        <f t="shared" si="26"/>
        <v>0</v>
      </c>
      <c r="R881" s="15">
        <f t="shared" si="26"/>
        <v>5</v>
      </c>
      <c r="S881" s="15">
        <f t="shared" si="26"/>
        <v>8</v>
      </c>
      <c r="T881" s="15">
        <f t="shared" si="26"/>
        <v>3</v>
      </c>
      <c r="U881" s="15">
        <f t="shared" si="26"/>
        <v>24</v>
      </c>
      <c r="V881" s="15">
        <f t="shared" si="26"/>
        <v>16</v>
      </c>
      <c r="W881" s="15">
        <f t="shared" si="26"/>
        <v>2</v>
      </c>
    </row>
    <row r="882" spans="3:24">
      <c r="D882" s="15">
        <f t="shared" si="26"/>
        <v>9</v>
      </c>
      <c r="E882" s="15">
        <f t="shared" si="26"/>
        <v>13</v>
      </c>
      <c r="F882" s="15">
        <f t="shared" si="26"/>
        <v>4</v>
      </c>
      <c r="G882" s="15">
        <f t="shared" si="26"/>
        <v>12</v>
      </c>
      <c r="H882" s="15">
        <f t="shared" si="26"/>
        <v>6</v>
      </c>
      <c r="I882" s="15">
        <f t="shared" si="26"/>
        <v>6</v>
      </c>
      <c r="J882" s="15">
        <f t="shared" si="26"/>
        <v>7</v>
      </c>
      <c r="K882" s="15">
        <f t="shared" si="26"/>
        <v>4</v>
      </c>
      <c r="L882" s="15">
        <f t="shared" si="26"/>
        <v>17</v>
      </c>
      <c r="M882" s="15">
        <f t="shared" si="26"/>
        <v>11</v>
      </c>
      <c r="N882" s="15">
        <f t="shared" si="26"/>
        <v>16</v>
      </c>
      <c r="O882" s="15">
        <f t="shared" si="26"/>
        <v>14</v>
      </c>
      <c r="P882" s="15">
        <f t="shared" si="26"/>
        <v>29</v>
      </c>
      <c r="Q882" s="15">
        <f t="shared" si="26"/>
        <v>5</v>
      </c>
      <c r="R882" s="15">
        <f t="shared" si="26"/>
        <v>8</v>
      </c>
      <c r="S882" s="15">
        <f t="shared" si="26"/>
        <v>9</v>
      </c>
      <c r="T882" s="15">
        <f t="shared" si="26"/>
        <v>8</v>
      </c>
      <c r="U882" s="15">
        <f t="shared" si="26"/>
        <v>17</v>
      </c>
      <c r="V882" s="15">
        <f t="shared" si="26"/>
        <v>8</v>
      </c>
      <c r="W882" s="15">
        <f t="shared" si="26"/>
        <v>0</v>
      </c>
    </row>
    <row r="883" spans="3:24">
      <c r="D883" s="15">
        <f t="shared" si="26"/>
        <v>2</v>
      </c>
      <c r="E883" s="15">
        <f t="shared" si="26"/>
        <v>21</v>
      </c>
      <c r="F883" s="15">
        <f t="shared" si="26"/>
        <v>6</v>
      </c>
      <c r="G883" s="15">
        <f t="shared" si="26"/>
        <v>6</v>
      </c>
      <c r="H883" s="15">
        <f t="shared" si="26"/>
        <v>2</v>
      </c>
      <c r="I883" s="15">
        <f t="shared" si="26"/>
        <v>9</v>
      </c>
      <c r="J883" s="15">
        <f t="shared" si="26"/>
        <v>12</v>
      </c>
      <c r="K883" s="15">
        <f t="shared" si="26"/>
        <v>10</v>
      </c>
      <c r="L883" s="15">
        <f t="shared" si="26"/>
        <v>16</v>
      </c>
      <c r="M883" s="15">
        <f t="shared" si="26"/>
        <v>6</v>
      </c>
      <c r="N883" s="15">
        <f t="shared" si="26"/>
        <v>5</v>
      </c>
      <c r="O883" s="15">
        <f t="shared" si="26"/>
        <v>15</v>
      </c>
      <c r="P883" s="15">
        <f t="shared" si="26"/>
        <v>20</v>
      </c>
      <c r="Q883" s="15">
        <f t="shared" si="26"/>
        <v>6</v>
      </c>
      <c r="R883" s="15">
        <f t="shared" si="26"/>
        <v>6</v>
      </c>
      <c r="S883" s="15">
        <f t="shared" ref="S883:W883" si="27">S861-S862</f>
        <v>9</v>
      </c>
      <c r="T883" s="15">
        <f t="shared" si="27"/>
        <v>9</v>
      </c>
      <c r="U883" s="15">
        <f t="shared" si="27"/>
        <v>13</v>
      </c>
      <c r="V883" s="15">
        <f t="shared" si="27"/>
        <v>13</v>
      </c>
      <c r="W883" s="15">
        <f t="shared" si="27"/>
        <v>1</v>
      </c>
    </row>
    <row r="884" spans="3:24">
      <c r="D884" s="15">
        <f t="shared" ref="D884:W892" si="28">D862-D863</f>
        <v>3</v>
      </c>
      <c r="E884" s="15">
        <f t="shared" si="28"/>
        <v>16</v>
      </c>
      <c r="F884" s="15">
        <f t="shared" si="28"/>
        <v>4</v>
      </c>
      <c r="G884" s="15">
        <f t="shared" si="28"/>
        <v>13</v>
      </c>
      <c r="H884" s="15">
        <f t="shared" si="28"/>
        <v>5</v>
      </c>
      <c r="I884" s="15">
        <f t="shared" si="28"/>
        <v>10</v>
      </c>
      <c r="J884" s="15">
        <f t="shared" si="28"/>
        <v>4</v>
      </c>
      <c r="K884" s="15">
        <f t="shared" si="28"/>
        <v>5</v>
      </c>
      <c r="L884" s="15">
        <f t="shared" si="28"/>
        <v>20</v>
      </c>
      <c r="M884" s="15">
        <f t="shared" si="28"/>
        <v>8</v>
      </c>
      <c r="N884" s="15">
        <f t="shared" si="28"/>
        <v>9</v>
      </c>
      <c r="O884" s="15">
        <f t="shared" si="28"/>
        <v>17</v>
      </c>
      <c r="P884" s="15">
        <f t="shared" si="28"/>
        <v>20</v>
      </c>
      <c r="Q884" s="15">
        <f t="shared" si="28"/>
        <v>19</v>
      </c>
      <c r="R884" s="15">
        <f t="shared" si="28"/>
        <v>8</v>
      </c>
      <c r="S884" s="15">
        <f t="shared" si="28"/>
        <v>5</v>
      </c>
      <c r="T884" s="15">
        <f t="shared" si="28"/>
        <v>14</v>
      </c>
      <c r="U884" s="15">
        <f t="shared" si="28"/>
        <v>11</v>
      </c>
      <c r="V884" s="15">
        <f t="shared" si="28"/>
        <v>7</v>
      </c>
      <c r="W884" s="15">
        <f t="shared" si="28"/>
        <v>4</v>
      </c>
    </row>
    <row r="885" spans="3:24">
      <c r="D885" s="15">
        <f t="shared" si="28"/>
        <v>0</v>
      </c>
      <c r="E885" s="15">
        <f t="shared" si="28"/>
        <v>32</v>
      </c>
      <c r="F885" s="15">
        <f t="shared" si="28"/>
        <v>2</v>
      </c>
      <c r="G885" s="15">
        <f t="shared" si="28"/>
        <v>5</v>
      </c>
      <c r="H885" s="15">
        <f t="shared" si="28"/>
        <v>5</v>
      </c>
      <c r="I885" s="15">
        <f t="shared" si="28"/>
        <v>11</v>
      </c>
      <c r="J885" s="15">
        <f t="shared" si="28"/>
        <v>7</v>
      </c>
      <c r="K885" s="15">
        <f t="shared" si="28"/>
        <v>6</v>
      </c>
      <c r="L885" s="15">
        <f t="shared" si="28"/>
        <v>17</v>
      </c>
      <c r="M885" s="15">
        <f t="shared" si="28"/>
        <v>7</v>
      </c>
      <c r="N885" s="15">
        <f t="shared" si="28"/>
        <v>11</v>
      </c>
      <c r="O885" s="15">
        <f t="shared" si="28"/>
        <v>24</v>
      </c>
      <c r="P885" s="15">
        <f t="shared" si="28"/>
        <v>19</v>
      </c>
      <c r="Q885" s="15">
        <f t="shared" si="28"/>
        <v>8</v>
      </c>
      <c r="R885" s="15">
        <f t="shared" si="28"/>
        <v>13</v>
      </c>
      <c r="S885" s="15">
        <f t="shared" si="28"/>
        <v>5</v>
      </c>
      <c r="T885" s="15">
        <f t="shared" si="28"/>
        <v>15</v>
      </c>
      <c r="U885" s="15">
        <f t="shared" si="28"/>
        <v>12</v>
      </c>
      <c r="V885" s="15">
        <f t="shared" si="28"/>
        <v>4</v>
      </c>
      <c r="W885" s="15">
        <f t="shared" si="28"/>
        <v>5</v>
      </c>
    </row>
    <row r="886" spans="3:24">
      <c r="D886" s="15">
        <f t="shared" si="28"/>
        <v>2</v>
      </c>
      <c r="E886" s="15">
        <f t="shared" si="28"/>
        <v>17</v>
      </c>
      <c r="F886" s="15">
        <f t="shared" si="28"/>
        <v>3</v>
      </c>
      <c r="G886" s="15">
        <f t="shared" si="28"/>
        <v>15</v>
      </c>
      <c r="H886" s="15">
        <f t="shared" si="28"/>
        <v>7</v>
      </c>
      <c r="I886" s="15">
        <f t="shared" si="28"/>
        <v>7</v>
      </c>
      <c r="J886" s="15">
        <f t="shared" si="28"/>
        <v>2</v>
      </c>
      <c r="K886" s="15">
        <f t="shared" si="28"/>
        <v>4</v>
      </c>
      <c r="L886" s="15">
        <f t="shared" si="28"/>
        <v>7</v>
      </c>
      <c r="M886" s="15">
        <f t="shared" si="28"/>
        <v>1</v>
      </c>
      <c r="N886" s="15">
        <f t="shared" si="28"/>
        <v>10</v>
      </c>
      <c r="O886" s="15">
        <f t="shared" si="28"/>
        <v>18</v>
      </c>
      <c r="P886" s="15">
        <f t="shared" si="28"/>
        <v>20</v>
      </c>
      <c r="Q886" s="15">
        <f t="shared" si="28"/>
        <v>21</v>
      </c>
      <c r="R886" s="15">
        <f t="shared" si="28"/>
        <v>18</v>
      </c>
      <c r="S886" s="15">
        <f t="shared" si="28"/>
        <v>3</v>
      </c>
      <c r="T886" s="15">
        <f t="shared" si="28"/>
        <v>10</v>
      </c>
      <c r="U886" s="15">
        <f t="shared" si="28"/>
        <v>6</v>
      </c>
      <c r="V886" s="15">
        <f t="shared" si="28"/>
        <v>2</v>
      </c>
      <c r="W886" s="15">
        <f t="shared" si="28"/>
        <v>7</v>
      </c>
    </row>
    <row r="887" spans="3:24">
      <c r="D887" s="15">
        <f t="shared" si="28"/>
        <v>3</v>
      </c>
      <c r="E887" s="15">
        <f t="shared" si="28"/>
        <v>15</v>
      </c>
      <c r="F887" s="15">
        <f t="shared" si="28"/>
        <v>2</v>
      </c>
      <c r="G887" s="15">
        <f t="shared" si="28"/>
        <v>13</v>
      </c>
      <c r="H887" s="15">
        <f t="shared" si="28"/>
        <v>3</v>
      </c>
      <c r="I887" s="15">
        <f t="shared" si="28"/>
        <v>10</v>
      </c>
      <c r="J887" s="15">
        <f t="shared" si="28"/>
        <v>2</v>
      </c>
      <c r="K887" s="15">
        <f t="shared" si="28"/>
        <v>6</v>
      </c>
      <c r="L887" s="15">
        <f t="shared" si="28"/>
        <v>4</v>
      </c>
      <c r="M887" s="15">
        <f t="shared" si="28"/>
        <v>1</v>
      </c>
      <c r="N887" s="15">
        <f t="shared" si="28"/>
        <v>12</v>
      </c>
      <c r="O887" s="15">
        <f t="shared" si="28"/>
        <v>31</v>
      </c>
      <c r="P887" s="15">
        <f t="shared" si="28"/>
        <v>12</v>
      </c>
      <c r="Q887" s="15">
        <f t="shared" si="28"/>
        <v>18</v>
      </c>
      <c r="R887" s="15">
        <f t="shared" si="28"/>
        <v>36</v>
      </c>
      <c r="S887" s="15">
        <f t="shared" si="28"/>
        <v>2</v>
      </c>
      <c r="T887" s="15">
        <f t="shared" si="28"/>
        <v>10</v>
      </c>
      <c r="U887" s="15">
        <f t="shared" si="28"/>
        <v>4</v>
      </c>
      <c r="V887" s="15">
        <f t="shared" si="28"/>
        <v>1</v>
      </c>
      <c r="W887" s="15">
        <f t="shared" si="28"/>
        <v>11</v>
      </c>
    </row>
    <row r="888" spans="3:24">
      <c r="D888" s="15">
        <f t="shared" si="28"/>
        <v>0</v>
      </c>
      <c r="E888" s="15">
        <f t="shared" si="28"/>
        <v>6</v>
      </c>
      <c r="F888" s="15">
        <f t="shared" si="28"/>
        <v>1</v>
      </c>
      <c r="G888" s="15">
        <f t="shared" si="28"/>
        <v>9</v>
      </c>
      <c r="H888" s="15">
        <f t="shared" si="28"/>
        <v>2</v>
      </c>
      <c r="I888" s="15">
        <f t="shared" si="28"/>
        <v>4</v>
      </c>
      <c r="J888" s="15">
        <f t="shared" si="28"/>
        <v>5</v>
      </c>
      <c r="K888" s="15">
        <f t="shared" si="28"/>
        <v>3</v>
      </c>
      <c r="L888" s="15">
        <f t="shared" si="28"/>
        <v>1</v>
      </c>
      <c r="M888" s="15">
        <f t="shared" si="28"/>
        <v>1</v>
      </c>
      <c r="N888" s="15">
        <f t="shared" si="28"/>
        <v>4</v>
      </c>
      <c r="O888" s="15">
        <f t="shared" si="28"/>
        <v>16</v>
      </c>
      <c r="P888" s="15">
        <f t="shared" si="28"/>
        <v>2</v>
      </c>
      <c r="Q888" s="15">
        <f t="shared" si="28"/>
        <v>42</v>
      </c>
      <c r="R888" s="15">
        <f t="shared" si="28"/>
        <v>36</v>
      </c>
      <c r="S888" s="15">
        <f t="shared" si="28"/>
        <v>0</v>
      </c>
      <c r="T888" s="15">
        <f t="shared" si="28"/>
        <v>5</v>
      </c>
      <c r="U888" s="15">
        <f t="shared" si="28"/>
        <v>1</v>
      </c>
      <c r="V888" s="15">
        <f t="shared" si="28"/>
        <v>2</v>
      </c>
      <c r="W888" s="15">
        <f t="shared" si="28"/>
        <v>10</v>
      </c>
    </row>
    <row r="889" spans="3:24">
      <c r="D889" s="15">
        <f t="shared" si="28"/>
        <v>0</v>
      </c>
      <c r="E889" s="15">
        <f t="shared" si="28"/>
        <v>11</v>
      </c>
      <c r="F889" s="15">
        <f t="shared" si="28"/>
        <v>2</v>
      </c>
      <c r="G889" s="15">
        <f t="shared" si="28"/>
        <v>12</v>
      </c>
      <c r="H889" s="15">
        <f t="shared" si="28"/>
        <v>0</v>
      </c>
      <c r="I889" s="15">
        <f t="shared" si="28"/>
        <v>7</v>
      </c>
      <c r="J889" s="15">
        <f t="shared" si="28"/>
        <v>1</v>
      </c>
      <c r="K889" s="15">
        <f t="shared" si="28"/>
        <v>0</v>
      </c>
      <c r="L889" s="15">
        <f t="shared" si="28"/>
        <v>0</v>
      </c>
      <c r="M889" s="15">
        <f t="shared" si="28"/>
        <v>1</v>
      </c>
      <c r="N889" s="15">
        <f t="shared" si="28"/>
        <v>6</v>
      </c>
      <c r="O889" s="15">
        <f t="shared" si="28"/>
        <v>21</v>
      </c>
      <c r="P889" s="15">
        <f t="shared" si="28"/>
        <v>3</v>
      </c>
      <c r="Q889" s="15">
        <f t="shared" si="28"/>
        <v>55</v>
      </c>
      <c r="R889" s="15">
        <f t="shared" si="28"/>
        <v>51</v>
      </c>
      <c r="S889" s="15">
        <f t="shared" si="28"/>
        <v>0</v>
      </c>
      <c r="T889" s="15">
        <f t="shared" si="28"/>
        <v>5</v>
      </c>
      <c r="U889" s="15">
        <f t="shared" si="28"/>
        <v>0</v>
      </c>
      <c r="V889" s="15">
        <f t="shared" si="28"/>
        <v>0</v>
      </c>
      <c r="W889" s="15">
        <f t="shared" si="28"/>
        <v>13</v>
      </c>
    </row>
    <row r="890" spans="3:24">
      <c r="D890" s="15">
        <f t="shared" si="28"/>
        <v>0</v>
      </c>
      <c r="E890" s="15">
        <f t="shared" si="28"/>
        <v>6</v>
      </c>
      <c r="F890" s="15">
        <f t="shared" si="28"/>
        <v>2</v>
      </c>
      <c r="G890" s="15">
        <f t="shared" si="28"/>
        <v>11</v>
      </c>
      <c r="H890" s="15">
        <f t="shared" si="28"/>
        <v>0</v>
      </c>
      <c r="I890" s="15">
        <f t="shared" si="28"/>
        <v>1</v>
      </c>
      <c r="J890" s="15">
        <f t="shared" si="28"/>
        <v>0</v>
      </c>
      <c r="K890" s="15">
        <f t="shared" si="28"/>
        <v>0</v>
      </c>
      <c r="L890" s="15">
        <f t="shared" si="28"/>
        <v>0</v>
      </c>
      <c r="M890" s="15">
        <f t="shared" si="28"/>
        <v>0</v>
      </c>
      <c r="N890" s="15">
        <f t="shared" si="28"/>
        <v>2</v>
      </c>
      <c r="O890" s="15">
        <f t="shared" si="28"/>
        <v>15</v>
      </c>
      <c r="P890" s="15">
        <f t="shared" si="28"/>
        <v>0</v>
      </c>
      <c r="Q890" s="15">
        <f t="shared" si="28"/>
        <v>47</v>
      </c>
      <c r="R890" s="15">
        <f t="shared" si="28"/>
        <v>58</v>
      </c>
      <c r="S890" s="15">
        <f t="shared" si="28"/>
        <v>0</v>
      </c>
      <c r="T890" s="15">
        <f t="shared" si="28"/>
        <v>4</v>
      </c>
      <c r="U890" s="15">
        <f t="shared" si="28"/>
        <v>0</v>
      </c>
      <c r="V890" s="15">
        <f t="shared" si="28"/>
        <v>0</v>
      </c>
      <c r="W890" s="15">
        <f t="shared" si="28"/>
        <v>7</v>
      </c>
    </row>
    <row r="891" spans="3:24">
      <c r="D891" s="15">
        <f t="shared" si="28"/>
        <v>0</v>
      </c>
      <c r="E891" s="15">
        <f t="shared" si="28"/>
        <v>0</v>
      </c>
      <c r="F891" s="15">
        <f t="shared" si="28"/>
        <v>1</v>
      </c>
      <c r="G891" s="15">
        <f t="shared" si="28"/>
        <v>11</v>
      </c>
      <c r="H891" s="15">
        <f t="shared" si="28"/>
        <v>0</v>
      </c>
      <c r="I891" s="15">
        <f t="shared" si="28"/>
        <v>0</v>
      </c>
      <c r="J891" s="15">
        <f t="shared" si="28"/>
        <v>1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1</v>
      </c>
      <c r="O891" s="15">
        <f t="shared" si="28"/>
        <v>5</v>
      </c>
      <c r="P891" s="15">
        <f t="shared" si="28"/>
        <v>0</v>
      </c>
      <c r="Q891" s="15">
        <f t="shared" si="28"/>
        <v>53</v>
      </c>
      <c r="R891" s="15">
        <f t="shared" si="28"/>
        <v>60</v>
      </c>
      <c r="S891" s="15">
        <f t="shared" si="28"/>
        <v>1</v>
      </c>
      <c r="T891" s="15">
        <f t="shared" si="28"/>
        <v>2</v>
      </c>
      <c r="U891" s="15">
        <f t="shared" si="28"/>
        <v>0</v>
      </c>
      <c r="V891" s="15">
        <f t="shared" si="28"/>
        <v>0</v>
      </c>
      <c r="W891" s="15">
        <f t="shared" si="28"/>
        <v>1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5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1</v>
      </c>
      <c r="O892" s="15">
        <f t="shared" si="28"/>
        <v>0</v>
      </c>
      <c r="P892" s="15">
        <f t="shared" si="28"/>
        <v>0</v>
      </c>
      <c r="Q892" s="15">
        <f t="shared" si="28"/>
        <v>32</v>
      </c>
      <c r="R892" s="15">
        <f t="shared" si="28"/>
        <v>29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5</v>
      </c>
      <c r="R893" s="15">
        <f t="shared" si="30"/>
        <v>7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1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18</v>
      </c>
      <c r="E896" s="16">
        <f t="shared" si="31"/>
        <v>32</v>
      </c>
      <c r="F896" s="16">
        <f t="shared" si="31"/>
        <v>10</v>
      </c>
      <c r="G896" s="16">
        <f t="shared" si="31"/>
        <v>16</v>
      </c>
      <c r="H896" s="16">
        <f t="shared" si="31"/>
        <v>7</v>
      </c>
      <c r="I896" s="16">
        <f t="shared" si="31"/>
        <v>11</v>
      </c>
      <c r="J896" s="16">
        <f t="shared" si="31"/>
        <v>12</v>
      </c>
      <c r="K896" s="16">
        <f t="shared" si="31"/>
        <v>10</v>
      </c>
      <c r="L896" s="16">
        <f t="shared" si="31"/>
        <v>20</v>
      </c>
      <c r="M896" s="16">
        <f t="shared" si="31"/>
        <v>33</v>
      </c>
      <c r="N896" s="16">
        <f t="shared" si="31"/>
        <v>16</v>
      </c>
      <c r="O896" s="16">
        <f t="shared" si="31"/>
        <v>31</v>
      </c>
      <c r="P896" s="16">
        <f t="shared" si="31"/>
        <v>29</v>
      </c>
      <c r="Q896" s="16">
        <f t="shared" si="31"/>
        <v>55</v>
      </c>
      <c r="R896" s="16">
        <f t="shared" si="31"/>
        <v>60</v>
      </c>
      <c r="S896" s="16">
        <f t="shared" si="31"/>
        <v>10</v>
      </c>
      <c r="T896" s="16">
        <f t="shared" si="31"/>
        <v>15</v>
      </c>
      <c r="U896" s="16">
        <f t="shared" si="31"/>
        <v>25</v>
      </c>
      <c r="V896" s="16">
        <f t="shared" si="31"/>
        <v>24</v>
      </c>
      <c r="W896" s="16">
        <f t="shared" si="31"/>
        <v>13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>
        <f t="shared" si="33"/>
        <v>41</v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67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 t="str">
        <f t="shared" si="33"/>
        <v/>
      </c>
      <c r="E903" t="str">
        <f t="shared" si="33"/>
        <v/>
      </c>
      <c r="F903" t="str">
        <f t="shared" si="33"/>
        <v/>
      </c>
      <c r="G903">
        <f t="shared" si="33"/>
        <v>38</v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 t="str">
        <f t="shared" si="33"/>
        <v/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>
        <f t="shared" si="33"/>
        <v>27</v>
      </c>
      <c r="T903" t="str">
        <f t="shared" si="33"/>
        <v/>
      </c>
      <c r="U903">
        <f t="shared" si="33"/>
        <v>54</v>
      </c>
      <c r="V903">
        <f t="shared" si="33"/>
        <v>56</v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>
        <f t="shared" si="33"/>
        <v>20</v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 t="str">
        <f t="shared" si="33"/>
        <v/>
      </c>
      <c r="J905" t="str">
        <f t="shared" si="33"/>
        <v/>
      </c>
      <c r="K905" t="str">
        <f t="shared" si="33"/>
        <v/>
      </c>
      <c r="L905" t="str">
        <f t="shared" si="33"/>
        <v/>
      </c>
      <c r="M905" t="str">
        <f t="shared" si="33"/>
        <v/>
      </c>
      <c r="N905">
        <f t="shared" si="33"/>
        <v>34</v>
      </c>
      <c r="O905" t="str">
        <f t="shared" si="33"/>
        <v/>
      </c>
      <c r="P905">
        <f t="shared" si="33"/>
        <v>70</v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>
        <f t="shared" si="33"/>
        <v>23</v>
      </c>
      <c r="K906">
        <f t="shared" si="33"/>
        <v>19</v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 t="str">
        <f t="shared" si="33"/>
        <v/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 t="str">
        <f t="shared" si="33"/>
        <v/>
      </c>
      <c r="L907">
        <f t="shared" ref="L907:W907" si="34">IF(L884=L$896,L884+L883+L885,"")</f>
        <v>53</v>
      </c>
      <c r="M907" t="str">
        <f t="shared" si="34"/>
        <v/>
      </c>
      <c r="N907" t="str">
        <f t="shared" si="34"/>
        <v/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>
        <f t="shared" si="35"/>
        <v>65</v>
      </c>
      <c r="F908" t="str">
        <f t="shared" si="35"/>
        <v/>
      </c>
      <c r="G908" t="str">
        <f t="shared" si="35"/>
        <v/>
      </c>
      <c r="H908" t="str">
        <f t="shared" si="35"/>
        <v/>
      </c>
      <c r="I908">
        <f t="shared" si="35"/>
        <v>28</v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 t="str">
        <f t="shared" si="35"/>
        <v/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>
        <f t="shared" si="35"/>
        <v>39</v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>
        <f t="shared" si="35"/>
        <v>15</v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 t="str">
        <f t="shared" si="35"/>
        <v/>
      </c>
      <c r="U909" t="str">
        <f t="shared" si="35"/>
        <v/>
      </c>
      <c r="V909" t="str">
        <f t="shared" si="35"/>
        <v/>
      </c>
      <c r="W909" t="str">
        <f t="shared" si="35"/>
        <v/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>
        <f t="shared" si="35"/>
        <v>65</v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 t="str">
        <f t="shared" si="35"/>
        <v/>
      </c>
      <c r="R911" t="str">
        <f t="shared" si="35"/>
        <v/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>
        <f t="shared" si="35"/>
        <v>144</v>
      </c>
      <c r="R912" t="str">
        <f t="shared" si="35"/>
        <v/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>
        <f t="shared" si="35"/>
        <v>30</v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>
        <f t="shared" si="35"/>
        <v>147</v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41</v>
      </c>
      <c r="E918" s="16">
        <f t="shared" si="38"/>
        <v>65</v>
      </c>
      <c r="F918" s="16">
        <f t="shared" si="38"/>
        <v>20</v>
      </c>
      <c r="G918" s="16">
        <f t="shared" si="38"/>
        <v>38</v>
      </c>
      <c r="H918" s="16">
        <f t="shared" si="38"/>
        <v>15</v>
      </c>
      <c r="I918" s="16">
        <f t="shared" si="38"/>
        <v>28</v>
      </c>
      <c r="J918" s="16">
        <f t="shared" si="38"/>
        <v>23</v>
      </c>
      <c r="K918" s="16">
        <f t="shared" si="38"/>
        <v>19</v>
      </c>
      <c r="L918" s="16">
        <f t="shared" si="38"/>
        <v>53</v>
      </c>
      <c r="M918" s="16">
        <f t="shared" si="38"/>
        <v>67</v>
      </c>
      <c r="N918" s="16">
        <f t="shared" si="38"/>
        <v>34</v>
      </c>
      <c r="O918" s="16">
        <f t="shared" si="38"/>
        <v>65</v>
      </c>
      <c r="P918" s="16">
        <f t="shared" si="38"/>
        <v>70</v>
      </c>
      <c r="Q918" s="16">
        <f t="shared" si="38"/>
        <v>144</v>
      </c>
      <c r="R918" s="16">
        <f t="shared" si="38"/>
        <v>147</v>
      </c>
      <c r="S918" s="16">
        <f t="shared" si="38"/>
        <v>27</v>
      </c>
      <c r="T918" s="16">
        <f t="shared" si="38"/>
        <v>39</v>
      </c>
      <c r="U918" s="16">
        <f t="shared" si="38"/>
        <v>54</v>
      </c>
      <c r="V918" s="16">
        <f t="shared" si="38"/>
        <v>56</v>
      </c>
      <c r="W918" s="16">
        <f t="shared" si="38"/>
        <v>30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>
        <f t="shared" si="39"/>
        <v>2.25</v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 t="str">
        <f t="shared" si="39"/>
        <v/>
      </c>
      <c r="E925" t="str">
        <f t="shared" si="39"/>
        <v/>
      </c>
      <c r="F925" t="str">
        <f t="shared" si="39"/>
        <v/>
      </c>
      <c r="G925">
        <f t="shared" si="39"/>
        <v>2.75</v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 t="str">
        <f t="shared" si="39"/>
        <v/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>
        <f t="shared" si="39"/>
        <v>2.75</v>
      </c>
      <c r="T925" t="str">
        <f t="shared" si="39"/>
        <v/>
      </c>
      <c r="U925">
        <f t="shared" si="39"/>
        <v>2.75</v>
      </c>
      <c r="V925">
        <f t="shared" si="39"/>
        <v>2.75</v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>
        <f t="shared" si="39"/>
        <v>3.25</v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 t="str">
        <f t="shared" si="39"/>
        <v/>
      </c>
      <c r="J927" t="str">
        <f t="shared" si="39"/>
        <v/>
      </c>
      <c r="K927" t="str">
        <f t="shared" si="39"/>
        <v/>
      </c>
      <c r="L927" t="str">
        <f t="shared" si="39"/>
        <v/>
      </c>
      <c r="M927" t="str">
        <f t="shared" si="39"/>
        <v/>
      </c>
      <c r="N927">
        <f t="shared" si="39"/>
        <v>3.75</v>
      </c>
      <c r="O927" t="str">
        <f t="shared" si="39"/>
        <v/>
      </c>
      <c r="P927">
        <f t="shared" si="39"/>
        <v>3.75</v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>
        <f t="shared" si="39"/>
        <v>4.25</v>
      </c>
      <c r="K928">
        <f t="shared" si="39"/>
        <v>4.25</v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 t="str">
        <f t="shared" si="39"/>
        <v/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 t="str">
        <f t="shared" si="41"/>
        <v/>
      </c>
      <c r="L929">
        <f t="shared" si="41"/>
        <v>4.75</v>
      </c>
      <c r="M929" t="str">
        <f t="shared" si="41"/>
        <v/>
      </c>
      <c r="N929" t="str">
        <f t="shared" si="41"/>
        <v/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>
        <f t="shared" si="41"/>
        <v>5.25</v>
      </c>
      <c r="F930" t="str">
        <f t="shared" si="41"/>
        <v/>
      </c>
      <c r="G930" t="str">
        <f t="shared" si="41"/>
        <v/>
      </c>
      <c r="H930" t="str">
        <f t="shared" si="41"/>
        <v/>
      </c>
      <c r="I930">
        <f t="shared" si="41"/>
        <v>5.25</v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 t="str">
        <f t="shared" si="41"/>
        <v/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>
        <f t="shared" si="41"/>
        <v>5.25</v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>
        <f t="shared" si="41"/>
        <v>5.75</v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 t="str">
        <f t="shared" si="41"/>
        <v/>
      </c>
      <c r="U931" t="str">
        <f t="shared" si="41"/>
        <v/>
      </c>
      <c r="V931" t="str">
        <f t="shared" si="41"/>
        <v/>
      </c>
      <c r="W931" t="str">
        <f t="shared" si="41"/>
        <v/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>
        <f t="shared" si="41"/>
        <v>6.25</v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 t="str">
        <f t="shared" si="41"/>
        <v/>
      </c>
      <c r="R933" t="str">
        <f t="shared" si="41"/>
        <v/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>
        <f t="shared" si="41"/>
        <v>7.25</v>
      </c>
      <c r="R934" t="str">
        <f t="shared" si="41"/>
        <v/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>
        <f t="shared" si="41"/>
        <v>7.25</v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>
        <f t="shared" si="41"/>
        <v>8.25</v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2.25</v>
      </c>
      <c r="E940" s="16">
        <f t="shared" si="43"/>
        <v>5.25</v>
      </c>
      <c r="F940" s="16">
        <f>AVERAGE(F920:F939)</f>
        <v>3.25</v>
      </c>
      <c r="G940" s="16">
        <f t="shared" si="43"/>
        <v>2.75</v>
      </c>
      <c r="H940" s="16">
        <f t="shared" si="43"/>
        <v>5.75</v>
      </c>
      <c r="I940" s="16">
        <f t="shared" si="43"/>
        <v>5.25</v>
      </c>
      <c r="J940" s="16">
        <f t="shared" si="43"/>
        <v>4.25</v>
      </c>
      <c r="K940" s="16">
        <f t="shared" si="43"/>
        <v>4.25</v>
      </c>
      <c r="L940" s="16">
        <f t="shared" si="43"/>
        <v>4.75</v>
      </c>
      <c r="M940" s="16">
        <f t="shared" si="43"/>
        <v>2.25</v>
      </c>
      <c r="N940" s="16">
        <f t="shared" si="43"/>
        <v>3.75</v>
      </c>
      <c r="O940" s="16">
        <f t="shared" si="43"/>
        <v>6.25</v>
      </c>
      <c r="P940" s="16">
        <f t="shared" si="43"/>
        <v>3.75</v>
      </c>
      <c r="Q940" s="16">
        <f t="shared" si="43"/>
        <v>7.25</v>
      </c>
      <c r="R940" s="16">
        <f t="shared" si="43"/>
        <v>8.25</v>
      </c>
      <c r="S940" s="16">
        <f t="shared" si="43"/>
        <v>2.75</v>
      </c>
      <c r="T940" s="16">
        <f t="shared" si="43"/>
        <v>5.25</v>
      </c>
      <c r="U940" s="16">
        <f t="shared" si="43"/>
        <v>2.75</v>
      </c>
      <c r="V940" s="16">
        <f t="shared" si="43"/>
        <v>2.75</v>
      </c>
      <c r="W940" s="16">
        <f t="shared" si="43"/>
        <v>7.25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857</v>
      </c>
      <c r="D2" t="s">
        <v>858</v>
      </c>
      <c r="E2">
        <v>4.59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4.59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1.43</v>
      </c>
      <c r="H14" t="s">
        <v>858</v>
      </c>
      <c r="I14">
        <v>1.42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0.94</v>
      </c>
      <c r="P14" t="s">
        <v>858</v>
      </c>
      <c r="Q14">
        <v>5.76</v>
      </c>
      <c r="R14">
        <v>6.54</v>
      </c>
      <c r="S14" t="s">
        <v>858</v>
      </c>
      <c r="T14" t="s">
        <v>858</v>
      </c>
      <c r="U14">
        <v>5.22</v>
      </c>
      <c r="V14" t="s">
        <v>858</v>
      </c>
      <c r="W14" t="s">
        <v>858</v>
      </c>
      <c r="X14" s="3">
        <f>COUNT(D14:W14)</f>
        <v>6</v>
      </c>
      <c r="Y14" s="2">
        <f>SUM(D14:W14)/X14</f>
        <v>3.5516666666666663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1.06</v>
      </c>
      <c r="E21" t="s">
        <v>858</v>
      </c>
      <c r="F21" t="s">
        <v>858</v>
      </c>
      <c r="G21" t="s">
        <v>858</v>
      </c>
      <c r="H21" t="s">
        <v>858</v>
      </c>
      <c r="I21">
        <v>1.24</v>
      </c>
      <c r="J21">
        <v>1.08</v>
      </c>
      <c r="K21" t="s">
        <v>858</v>
      </c>
      <c r="L21" t="s">
        <v>858</v>
      </c>
      <c r="M21">
        <v>2.8</v>
      </c>
      <c r="N21" t="s">
        <v>858</v>
      </c>
      <c r="O21">
        <v>5.74</v>
      </c>
      <c r="P21">
        <v>1.68</v>
      </c>
      <c r="Q21">
        <v>8.23</v>
      </c>
      <c r="R21" t="s">
        <v>858</v>
      </c>
      <c r="S21" t="s">
        <v>858</v>
      </c>
      <c r="T21">
        <v>2.13</v>
      </c>
      <c r="U21" t="s">
        <v>858</v>
      </c>
      <c r="V21">
        <v>2.36</v>
      </c>
      <c r="W21">
        <v>1.18</v>
      </c>
      <c r="X21" s="3">
        <f>COUNT(D21:W21)</f>
        <v>10</v>
      </c>
      <c r="Y21" s="2">
        <f>SUM(D21:W21)/X21</f>
        <v>2.7499999999999996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1.52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1.52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6.12</v>
      </c>
      <c r="F25" t="s">
        <v>858</v>
      </c>
      <c r="G25">
        <v>6.57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1.95</v>
      </c>
      <c r="P25" t="s">
        <v>858</v>
      </c>
      <c r="Q25" t="s">
        <v>858</v>
      </c>
      <c r="R25">
        <v>8.7799999999999994</v>
      </c>
      <c r="S25" t="s">
        <v>858</v>
      </c>
      <c r="T25" t="s">
        <v>858</v>
      </c>
      <c r="U25">
        <v>5.1100000000000003</v>
      </c>
      <c r="V25" t="s">
        <v>858</v>
      </c>
      <c r="W25" t="s">
        <v>858</v>
      </c>
      <c r="X25" s="3">
        <f>COUNT(D25:W25)</f>
        <v>5</v>
      </c>
      <c r="Y25" s="2">
        <f>SUM(D25:W25)/X25</f>
        <v>5.7060000000000004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4.78</v>
      </c>
      <c r="F26" t="s">
        <v>858</v>
      </c>
      <c r="G26">
        <v>6.17</v>
      </c>
      <c r="H26" t="s">
        <v>858</v>
      </c>
      <c r="I26">
        <v>5.95</v>
      </c>
      <c r="J26" t="s">
        <v>858</v>
      </c>
      <c r="K26">
        <v>1.47</v>
      </c>
      <c r="L26" t="s">
        <v>858</v>
      </c>
      <c r="M26" t="s">
        <v>858</v>
      </c>
      <c r="N26" t="s">
        <v>858</v>
      </c>
      <c r="O26">
        <v>1.65</v>
      </c>
      <c r="P26" t="s">
        <v>858</v>
      </c>
      <c r="Q26" t="s">
        <v>858</v>
      </c>
      <c r="R26">
        <v>7.05</v>
      </c>
      <c r="S26" t="s">
        <v>858</v>
      </c>
      <c r="T26" t="s">
        <v>858</v>
      </c>
      <c r="U26">
        <v>2.96</v>
      </c>
      <c r="V26" t="s">
        <v>858</v>
      </c>
      <c r="W26" t="s">
        <v>858</v>
      </c>
      <c r="X26" s="3">
        <f>COUNT(D26:W26)</f>
        <v>7</v>
      </c>
      <c r="Y26" s="2">
        <f>SUM(D26:W26)/X26</f>
        <v>4.29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4.54</v>
      </c>
      <c r="N29" t="s">
        <v>858</v>
      </c>
      <c r="O29" t="s">
        <v>858</v>
      </c>
      <c r="P29" t="s">
        <v>858</v>
      </c>
      <c r="Q29">
        <v>7.88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6.21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5.14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5.14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6.29</v>
      </c>
      <c r="F39" t="s">
        <v>858</v>
      </c>
      <c r="G39">
        <v>4.78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6.4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5.8233333333333333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6.14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1.42</v>
      </c>
      <c r="P40" t="s">
        <v>858</v>
      </c>
      <c r="Q40" t="s">
        <v>858</v>
      </c>
      <c r="R40">
        <v>8.68</v>
      </c>
      <c r="S40" t="s">
        <v>858</v>
      </c>
      <c r="T40" t="s">
        <v>858</v>
      </c>
      <c r="U40">
        <v>3.18</v>
      </c>
      <c r="V40" t="s">
        <v>858</v>
      </c>
      <c r="W40" t="s">
        <v>858</v>
      </c>
      <c r="X40" s="3">
        <f>COUNT(D40:W40)</f>
        <v>4</v>
      </c>
      <c r="Y40" s="2">
        <f>SUM(D40:W40)/X40</f>
        <v>4.8549999999999995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9.1199999999999992</v>
      </c>
      <c r="S43" t="s">
        <v>858</v>
      </c>
      <c r="T43" t="s">
        <v>858</v>
      </c>
      <c r="U43">
        <v>5.44</v>
      </c>
      <c r="V43" t="s">
        <v>858</v>
      </c>
      <c r="W43" t="s">
        <v>858</v>
      </c>
      <c r="X43" s="3">
        <f>COUNT(D43:W43)</f>
        <v>2</v>
      </c>
      <c r="Y43" s="2">
        <f>SUM(D43:W43)/X43</f>
        <v>7.2799999999999994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2.62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2.62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3.86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3.86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5.51</v>
      </c>
      <c r="H49" t="s">
        <v>858</v>
      </c>
      <c r="I49">
        <v>4.92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5.2149999999999999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2.4300000000000002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3.9</v>
      </c>
      <c r="P51" t="s">
        <v>858</v>
      </c>
      <c r="Q51" t="s">
        <v>858</v>
      </c>
      <c r="R51">
        <v>3.4</v>
      </c>
      <c r="S51" t="s">
        <v>858</v>
      </c>
      <c r="T51" t="s">
        <v>858</v>
      </c>
      <c r="U51">
        <v>3.44</v>
      </c>
      <c r="V51" t="s">
        <v>858</v>
      </c>
      <c r="W51" t="s">
        <v>858</v>
      </c>
      <c r="X51" s="3">
        <f>COUNT(D51:W51)</f>
        <v>4</v>
      </c>
      <c r="Y51" s="2">
        <f>SUM(D51:W51)/X51</f>
        <v>3.2925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6.54</v>
      </c>
      <c r="F53" t="s">
        <v>858</v>
      </c>
      <c r="G53">
        <v>4.6399999999999997</v>
      </c>
      <c r="H53" t="s">
        <v>858</v>
      </c>
      <c r="I53">
        <v>6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1.33</v>
      </c>
      <c r="P53" t="s">
        <v>858</v>
      </c>
      <c r="Q53" t="s">
        <v>858</v>
      </c>
      <c r="R53">
        <v>7.56</v>
      </c>
      <c r="S53" t="s">
        <v>858</v>
      </c>
      <c r="T53" t="s">
        <v>858</v>
      </c>
      <c r="U53">
        <v>4.9400000000000004</v>
      </c>
      <c r="V53" t="s">
        <v>858</v>
      </c>
      <c r="W53" t="s">
        <v>858</v>
      </c>
      <c r="X53" s="3">
        <f>COUNT(D53:W53)</f>
        <v>6</v>
      </c>
      <c r="Y53" s="2">
        <f>SUM(D53:W53)/X53</f>
        <v>5.168333333333333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5.54</v>
      </c>
      <c r="F55" t="s">
        <v>858</v>
      </c>
      <c r="G55">
        <v>5.56</v>
      </c>
      <c r="H55" t="s">
        <v>858</v>
      </c>
      <c r="I55">
        <v>1.58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1.42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3.5249999999999999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4.6100000000000003</v>
      </c>
      <c r="F56" t="s">
        <v>858</v>
      </c>
      <c r="G56">
        <v>1.77</v>
      </c>
      <c r="H56" t="s">
        <v>858</v>
      </c>
      <c r="I56">
        <v>2.63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5.27</v>
      </c>
      <c r="S56" t="s">
        <v>858</v>
      </c>
      <c r="T56" t="s">
        <v>858</v>
      </c>
      <c r="U56">
        <v>4.8899999999999997</v>
      </c>
      <c r="V56" t="s">
        <v>858</v>
      </c>
      <c r="W56" t="s">
        <v>858</v>
      </c>
      <c r="X56" s="3">
        <f>COUNT(D56:W56)</f>
        <v>5</v>
      </c>
      <c r="Y56" s="2">
        <f>SUM(D56:W56)/X56</f>
        <v>3.8340000000000005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5.13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1.66</v>
      </c>
      <c r="P58" t="s">
        <v>858</v>
      </c>
      <c r="Q58" t="s">
        <v>858</v>
      </c>
      <c r="R58">
        <v>4.1100000000000003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3.6333333333333333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4.17</v>
      </c>
      <c r="F59" t="s">
        <v>858</v>
      </c>
      <c r="G59">
        <v>2.63</v>
      </c>
      <c r="H59" t="s">
        <v>858</v>
      </c>
      <c r="I59">
        <v>1.28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3.47</v>
      </c>
      <c r="P59">
        <v>1.51</v>
      </c>
      <c r="Q59" t="s">
        <v>858</v>
      </c>
      <c r="R59" t="s">
        <v>858</v>
      </c>
      <c r="S59" t="s">
        <v>858</v>
      </c>
      <c r="T59" t="s">
        <v>858</v>
      </c>
      <c r="U59">
        <v>5.35</v>
      </c>
      <c r="V59" t="s">
        <v>858</v>
      </c>
      <c r="W59" t="s">
        <v>858</v>
      </c>
      <c r="X59" s="3">
        <f>COUNT(D59:W59)</f>
        <v>6</v>
      </c>
      <c r="Y59" s="2">
        <f>SUM(D59:W59)/X59</f>
        <v>3.0683333333333334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3.38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3.38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2.88</v>
      </c>
      <c r="N65" t="s">
        <v>858</v>
      </c>
      <c r="O65" t="s">
        <v>858</v>
      </c>
      <c r="P65" t="s">
        <v>858</v>
      </c>
      <c r="Q65">
        <v>7.64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5.26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4.47</v>
      </c>
      <c r="N85" t="s">
        <v>858</v>
      </c>
      <c r="O85" t="s">
        <v>858</v>
      </c>
      <c r="P85" t="s">
        <v>858</v>
      </c>
      <c r="Q85">
        <v>7.42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5.9450000000000003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3.41</v>
      </c>
      <c r="V87" t="s">
        <v>858</v>
      </c>
      <c r="W87" t="s">
        <v>858</v>
      </c>
      <c r="X87" s="3">
        <f>COUNT(D87:W87)</f>
        <v>1</v>
      </c>
      <c r="Y87" s="2">
        <f>SUM(D87:W87)/X87</f>
        <v>3.41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3.48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3.48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2.13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2.13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2.06</v>
      </c>
      <c r="N93" t="s">
        <v>858</v>
      </c>
      <c r="O93" t="s">
        <v>858</v>
      </c>
      <c r="P93" t="s">
        <v>858</v>
      </c>
      <c r="Q93">
        <v>5.84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3.95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1.98</v>
      </c>
      <c r="N95" t="s">
        <v>858</v>
      </c>
      <c r="O95" t="s">
        <v>858</v>
      </c>
      <c r="P95" t="s">
        <v>858</v>
      </c>
      <c r="Q95">
        <v>7.17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4.5750000000000002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5.38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1.23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7.22</v>
      </c>
      <c r="R97">
        <v>6.35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5.0449999999999999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4.2</v>
      </c>
      <c r="P98">
        <v>4.22</v>
      </c>
      <c r="Q98">
        <v>8.15</v>
      </c>
      <c r="R98">
        <v>8.85</v>
      </c>
      <c r="S98" t="s">
        <v>858</v>
      </c>
      <c r="T98" t="s">
        <v>858</v>
      </c>
      <c r="U98">
        <v>5.01</v>
      </c>
      <c r="V98" t="s">
        <v>858</v>
      </c>
      <c r="W98" t="s">
        <v>858</v>
      </c>
      <c r="X98" s="3">
        <f>COUNT(D98:W98)</f>
        <v>5</v>
      </c>
      <c r="Y98" s="2">
        <f>SUM(D98:W98)/X98</f>
        <v>6.0860000000000003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9.59</v>
      </c>
      <c r="R99">
        <v>8.91</v>
      </c>
      <c r="S99" t="s">
        <v>858</v>
      </c>
      <c r="T99" t="s">
        <v>858</v>
      </c>
      <c r="U99">
        <v>3.36</v>
      </c>
      <c r="V99" t="s">
        <v>858</v>
      </c>
      <c r="W99" t="s">
        <v>858</v>
      </c>
      <c r="X99" s="3">
        <f>COUNT(D99:W99)</f>
        <v>3</v>
      </c>
      <c r="Y99" s="2">
        <f>SUM(D99:W99)/X99</f>
        <v>7.2866666666666662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7.16</v>
      </c>
      <c r="F100" t="s">
        <v>858</v>
      </c>
      <c r="G100">
        <v>4.42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8.59</v>
      </c>
      <c r="R100">
        <v>9.01</v>
      </c>
      <c r="S100" t="s">
        <v>858</v>
      </c>
      <c r="T100">
        <v>6.49</v>
      </c>
      <c r="U100">
        <v>2.2599999999999998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6.3216666666666663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3.44</v>
      </c>
      <c r="F101" t="s">
        <v>858</v>
      </c>
      <c r="G101">
        <v>4.0199999999999996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5.17</v>
      </c>
      <c r="P101" t="s">
        <v>858</v>
      </c>
      <c r="Q101">
        <v>6.97</v>
      </c>
      <c r="R101">
        <v>8.76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5.6719999999999997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2.93</v>
      </c>
      <c r="P102" t="s">
        <v>858</v>
      </c>
      <c r="Q102" t="s">
        <v>858</v>
      </c>
      <c r="R102">
        <v>4.24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3.585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4.3099999999999996</v>
      </c>
      <c r="F103" t="s">
        <v>858</v>
      </c>
      <c r="G103">
        <v>3.18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1.7</v>
      </c>
      <c r="P103" t="s">
        <v>858</v>
      </c>
      <c r="Q103">
        <v>7.28</v>
      </c>
      <c r="R103">
        <v>8.4600000000000009</v>
      </c>
      <c r="S103" t="s">
        <v>858</v>
      </c>
      <c r="T103" t="s">
        <v>858</v>
      </c>
      <c r="U103">
        <v>6.02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5.1583333333333332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3.75</v>
      </c>
      <c r="F104" t="s">
        <v>858</v>
      </c>
      <c r="G104">
        <v>2.57</v>
      </c>
      <c r="H104" t="s">
        <v>858</v>
      </c>
      <c r="I104">
        <v>6.51</v>
      </c>
      <c r="J104" t="s">
        <v>858</v>
      </c>
      <c r="K104">
        <v>1.93</v>
      </c>
      <c r="L104" t="s">
        <v>858</v>
      </c>
      <c r="M104" t="s">
        <v>858</v>
      </c>
      <c r="N104" t="s">
        <v>858</v>
      </c>
      <c r="O104">
        <v>1.82</v>
      </c>
      <c r="P104" t="s">
        <v>858</v>
      </c>
      <c r="Q104">
        <v>8.35</v>
      </c>
      <c r="R104">
        <v>6.8</v>
      </c>
      <c r="S104" t="s">
        <v>858</v>
      </c>
      <c r="T104" t="s">
        <v>858</v>
      </c>
      <c r="U104">
        <v>4.26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4.4987500000000002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5.04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3.02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7.04</v>
      </c>
      <c r="S105" t="s">
        <v>858</v>
      </c>
      <c r="T105" t="s">
        <v>858</v>
      </c>
      <c r="U105">
        <v>4.84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4.9850000000000003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3.06</v>
      </c>
      <c r="F106" t="s">
        <v>858</v>
      </c>
      <c r="G106">
        <v>1.9</v>
      </c>
      <c r="H106" t="s">
        <v>858</v>
      </c>
      <c r="I106" t="s">
        <v>858</v>
      </c>
      <c r="J106" t="s">
        <v>858</v>
      </c>
      <c r="K106">
        <v>1</v>
      </c>
      <c r="L106" t="s">
        <v>858</v>
      </c>
      <c r="M106" t="s">
        <v>858</v>
      </c>
      <c r="N106" t="s">
        <v>858</v>
      </c>
      <c r="O106">
        <v>4.0999999999999996</v>
      </c>
      <c r="P106" t="s">
        <v>858</v>
      </c>
      <c r="Q106">
        <v>7.69</v>
      </c>
      <c r="R106">
        <v>6.08</v>
      </c>
      <c r="S106" t="s">
        <v>858</v>
      </c>
      <c r="T106" t="s">
        <v>858</v>
      </c>
      <c r="U106">
        <v>4.26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4.0128571428571425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1.2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1.47</v>
      </c>
      <c r="P107" t="s">
        <v>858</v>
      </c>
      <c r="Q107" t="s">
        <v>858</v>
      </c>
      <c r="R107">
        <v>5.63</v>
      </c>
      <c r="S107" t="s">
        <v>858</v>
      </c>
      <c r="T107" t="s">
        <v>858</v>
      </c>
      <c r="U107">
        <v>5.31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3.4024999999999999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7.01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7.01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5.97</v>
      </c>
      <c r="F109" t="s">
        <v>858</v>
      </c>
      <c r="G109">
        <v>2.36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7.06</v>
      </c>
      <c r="R109">
        <v>8.6999999999999993</v>
      </c>
      <c r="S109" t="s">
        <v>858</v>
      </c>
      <c r="T109" t="s">
        <v>858</v>
      </c>
      <c r="U109">
        <v>2.68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5.3540000000000001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5.65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8.83</v>
      </c>
      <c r="R110">
        <v>9.1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7.8599999999999994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8.1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8.1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3.16</v>
      </c>
      <c r="F112" t="s">
        <v>858</v>
      </c>
      <c r="G112">
        <v>3.47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2.31</v>
      </c>
      <c r="P112" t="s">
        <v>858</v>
      </c>
      <c r="Q112">
        <v>7.41</v>
      </c>
      <c r="R112">
        <v>7.05</v>
      </c>
      <c r="S112" t="s">
        <v>858</v>
      </c>
      <c r="T112" t="s">
        <v>858</v>
      </c>
      <c r="U112">
        <v>5.73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4.8550000000000004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2.44</v>
      </c>
      <c r="P113" t="s">
        <v>858</v>
      </c>
      <c r="Q113">
        <v>7.17</v>
      </c>
      <c r="R113">
        <v>6.79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5.4666666666666659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7.15</v>
      </c>
      <c r="R114">
        <v>8.5500000000000007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7.8500000000000005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4.16</v>
      </c>
      <c r="F115" t="s">
        <v>858</v>
      </c>
      <c r="G115">
        <v>2.9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8.1199999999999992</v>
      </c>
      <c r="R115">
        <v>5.59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5.1924999999999999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3.17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3.17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3.17</v>
      </c>
      <c r="P121" t="s">
        <v>858</v>
      </c>
      <c r="Q121">
        <v>6.72</v>
      </c>
      <c r="R121">
        <v>7.16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5.6833333333333336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5.45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7.62</v>
      </c>
      <c r="R122">
        <v>6.5</v>
      </c>
      <c r="S122" t="s">
        <v>858</v>
      </c>
      <c r="T122" t="s">
        <v>858</v>
      </c>
      <c r="U122">
        <v>3.74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5.8275000000000006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7.13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7.13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1.77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1.77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4.34</v>
      </c>
      <c r="R133">
        <v>3.73</v>
      </c>
      <c r="S133" t="s">
        <v>858</v>
      </c>
      <c r="T133" t="s">
        <v>858</v>
      </c>
      <c r="U133">
        <v>5.49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4.5200000000000005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4.9400000000000004</v>
      </c>
      <c r="F135" t="s">
        <v>858</v>
      </c>
      <c r="G135">
        <v>4.29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2.23</v>
      </c>
      <c r="Q135">
        <v>8.8800000000000008</v>
      </c>
      <c r="R135">
        <v>6.13</v>
      </c>
      <c r="S135">
        <v>2.39</v>
      </c>
      <c r="T135">
        <v>5.05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4.8442857142857152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4.21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3.9</v>
      </c>
      <c r="P136">
        <v>4.37</v>
      </c>
      <c r="Q136">
        <v>8.74</v>
      </c>
      <c r="R136">
        <v>7.91</v>
      </c>
      <c r="S136" t="s">
        <v>858</v>
      </c>
      <c r="T136">
        <v>6.04</v>
      </c>
      <c r="U136">
        <v>2.17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5.3342857142857145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5.17</v>
      </c>
      <c r="F137" t="s">
        <v>858</v>
      </c>
      <c r="G137">
        <v>2.66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8.31</v>
      </c>
      <c r="R137">
        <v>9.1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6.3100000000000005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4.72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6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5.3599999999999994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2.83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4.76</v>
      </c>
      <c r="P139" t="s">
        <v>858</v>
      </c>
      <c r="Q139">
        <v>7.36</v>
      </c>
      <c r="R139">
        <v>8.08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5.7575000000000003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4.5999999999999996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3.85</v>
      </c>
      <c r="P140">
        <v>5.73</v>
      </c>
      <c r="Q140">
        <v>8.9600000000000009</v>
      </c>
      <c r="R140">
        <v>5.99</v>
      </c>
      <c r="S140" t="s">
        <v>858</v>
      </c>
      <c r="T140">
        <v>7.21</v>
      </c>
      <c r="U140">
        <v>2.74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5.5828571428571436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5.67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5.76</v>
      </c>
      <c r="P141">
        <v>7.19</v>
      </c>
      <c r="Q141">
        <v>7.3</v>
      </c>
      <c r="R141">
        <v>8.1300000000000008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6.8100000000000005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7.48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5.12</v>
      </c>
      <c r="P142">
        <v>5.12</v>
      </c>
      <c r="Q142">
        <v>6.71</v>
      </c>
      <c r="R142">
        <v>8.99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6.6840000000000002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5.43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4.2300000000000004</v>
      </c>
      <c r="P143">
        <v>4.75</v>
      </c>
      <c r="Q143">
        <v>7.27</v>
      </c>
      <c r="R143">
        <v>8.17</v>
      </c>
      <c r="S143" t="s">
        <v>858</v>
      </c>
      <c r="T143" t="s">
        <v>858</v>
      </c>
      <c r="U143">
        <v>2.62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5.4116666666666662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5.93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7.18</v>
      </c>
      <c r="R144">
        <v>8.8699999999999992</v>
      </c>
      <c r="S144" t="s">
        <v>858</v>
      </c>
      <c r="T144">
        <v>5.41</v>
      </c>
      <c r="U144">
        <v>2.5499999999999998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5.9879999999999995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4.7699999999999996</v>
      </c>
      <c r="P145">
        <v>2.79</v>
      </c>
      <c r="Q145">
        <v>7.88</v>
      </c>
      <c r="R145">
        <v>7.69</v>
      </c>
      <c r="S145" t="s">
        <v>858</v>
      </c>
      <c r="T145">
        <v>7.26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6.0780000000000003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4.76</v>
      </c>
      <c r="P146">
        <v>3.49</v>
      </c>
      <c r="Q146">
        <v>8.64</v>
      </c>
      <c r="R146">
        <v>7.32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6.0525000000000002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5.3</v>
      </c>
      <c r="P148" t="s">
        <v>858</v>
      </c>
      <c r="Q148">
        <v>8.51</v>
      </c>
      <c r="R148">
        <v>7.49</v>
      </c>
      <c r="S148" t="s">
        <v>858</v>
      </c>
      <c r="T148" t="s">
        <v>858</v>
      </c>
      <c r="U148">
        <v>4.6100000000000003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6.4774999999999991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4.18</v>
      </c>
      <c r="P149" t="s">
        <v>858</v>
      </c>
      <c r="Q149">
        <v>7.64</v>
      </c>
      <c r="R149">
        <v>7.97</v>
      </c>
      <c r="S149" t="s">
        <v>858</v>
      </c>
      <c r="T149" t="s">
        <v>858</v>
      </c>
      <c r="U149">
        <v>4.6500000000000004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6.1099999999999994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4.55</v>
      </c>
      <c r="Q150">
        <v>8.4700000000000006</v>
      </c>
      <c r="R150">
        <v>8.99</v>
      </c>
      <c r="S150" t="s">
        <v>858</v>
      </c>
      <c r="T150" t="s">
        <v>858</v>
      </c>
      <c r="U150">
        <v>2.81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6.2049999999999992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3.11</v>
      </c>
      <c r="P151" t="s">
        <v>858</v>
      </c>
      <c r="Q151">
        <v>5.77</v>
      </c>
      <c r="R151">
        <v>7.96</v>
      </c>
      <c r="S151" t="s">
        <v>858</v>
      </c>
      <c r="T151" t="s">
        <v>858</v>
      </c>
      <c r="U151">
        <v>5.39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5.5575000000000001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2.41</v>
      </c>
      <c r="P152" t="s">
        <v>858</v>
      </c>
      <c r="Q152">
        <v>6.27</v>
      </c>
      <c r="R152">
        <v>7.5</v>
      </c>
      <c r="S152">
        <v>1.54</v>
      </c>
      <c r="T152" t="s">
        <v>858</v>
      </c>
      <c r="U152">
        <v>4.3099999999999996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4.4059999999999997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5.82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7.48</v>
      </c>
      <c r="S153">
        <v>1.4</v>
      </c>
      <c r="T153" t="s">
        <v>858</v>
      </c>
      <c r="U153">
        <v>5.26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4.99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4.12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2.69</v>
      </c>
      <c r="P154" t="s">
        <v>858</v>
      </c>
      <c r="Q154">
        <v>6.25</v>
      </c>
      <c r="R154">
        <v>8.1</v>
      </c>
      <c r="S154" t="s">
        <v>858</v>
      </c>
      <c r="T154" t="s">
        <v>858</v>
      </c>
      <c r="U154">
        <v>4.22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5.0759999999999996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3.4</v>
      </c>
      <c r="P155" t="s">
        <v>858</v>
      </c>
      <c r="Q155">
        <v>8.56</v>
      </c>
      <c r="R155">
        <v>8.32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6.7600000000000007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4.24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4.58</v>
      </c>
      <c r="P156">
        <v>2.48</v>
      </c>
      <c r="Q156">
        <v>8.35</v>
      </c>
      <c r="R156">
        <v>7.54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5.4379999999999997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3.01</v>
      </c>
      <c r="F157" t="s">
        <v>858</v>
      </c>
      <c r="G157">
        <v>2.13</v>
      </c>
      <c r="H157" t="s">
        <v>858</v>
      </c>
      <c r="I157">
        <v>1.97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7.15</v>
      </c>
      <c r="R157">
        <v>7.55</v>
      </c>
      <c r="S157">
        <v>1.8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3.9350000000000001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7.14</v>
      </c>
      <c r="F158" t="s">
        <v>858</v>
      </c>
      <c r="G158">
        <v>4</v>
      </c>
      <c r="H158" t="s">
        <v>858</v>
      </c>
      <c r="I158">
        <v>1.55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2.19</v>
      </c>
      <c r="P158" t="s">
        <v>858</v>
      </c>
      <c r="Q158">
        <v>8.2899999999999991</v>
      </c>
      <c r="R158">
        <v>7.84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5.1683333333333339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5.51</v>
      </c>
      <c r="F159" t="s">
        <v>858</v>
      </c>
      <c r="G159">
        <v>4.95</v>
      </c>
      <c r="H159" t="s">
        <v>858</v>
      </c>
      <c r="I159">
        <v>4.2699999999999996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1.83</v>
      </c>
      <c r="P159" t="s">
        <v>858</v>
      </c>
      <c r="Q159">
        <v>8.02</v>
      </c>
      <c r="R159">
        <v>7.44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5.3366666666666669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6.18</v>
      </c>
      <c r="H160" t="s">
        <v>858</v>
      </c>
      <c r="I160">
        <v>3.05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2.1800000000000002</v>
      </c>
      <c r="P160" t="s">
        <v>858</v>
      </c>
      <c r="Q160">
        <v>8.98</v>
      </c>
      <c r="R160">
        <v>8.86</v>
      </c>
      <c r="S160" t="s">
        <v>858</v>
      </c>
      <c r="T160" t="s">
        <v>858</v>
      </c>
      <c r="U160">
        <v>3.17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5.4033333333333333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4.9800000000000004</v>
      </c>
      <c r="F161" t="s">
        <v>858</v>
      </c>
      <c r="G161">
        <v>2.78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3.57</v>
      </c>
      <c r="P161" t="s">
        <v>858</v>
      </c>
      <c r="Q161">
        <v>6.35</v>
      </c>
      <c r="R161">
        <v>7.71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5.0780000000000003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5</v>
      </c>
      <c r="F162" t="s">
        <v>858</v>
      </c>
      <c r="G162">
        <v>3.14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2.48</v>
      </c>
      <c r="P162" t="s">
        <v>858</v>
      </c>
      <c r="Q162">
        <v>8.42</v>
      </c>
      <c r="R162">
        <v>7.92</v>
      </c>
      <c r="S162" t="s">
        <v>858</v>
      </c>
      <c r="T162" t="s">
        <v>858</v>
      </c>
      <c r="U162">
        <v>4.9000000000000004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5.31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5.1100000000000003</v>
      </c>
      <c r="F163" t="s">
        <v>858</v>
      </c>
      <c r="G163">
        <v>2.2599999999999998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6.76</v>
      </c>
      <c r="S163" t="s">
        <v>858</v>
      </c>
      <c r="T163" t="s">
        <v>858</v>
      </c>
      <c r="U163">
        <v>3.37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4.375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5.17</v>
      </c>
      <c r="F164" t="s">
        <v>858</v>
      </c>
      <c r="G164">
        <v>2.04</v>
      </c>
      <c r="H164" t="s">
        <v>858</v>
      </c>
      <c r="I164" t="s">
        <v>858</v>
      </c>
      <c r="J164" t="s">
        <v>858</v>
      </c>
      <c r="K164">
        <v>0.92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7.79</v>
      </c>
      <c r="R164">
        <v>5.41</v>
      </c>
      <c r="S164" t="s">
        <v>858</v>
      </c>
      <c r="T164" t="s">
        <v>858</v>
      </c>
      <c r="U164">
        <v>4.3600000000000003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4.2816666666666672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4.1500000000000004</v>
      </c>
      <c r="F165" t="s">
        <v>858</v>
      </c>
      <c r="G165">
        <v>3.73</v>
      </c>
      <c r="H165" t="s">
        <v>858</v>
      </c>
      <c r="I165">
        <v>3.07</v>
      </c>
      <c r="J165" t="s">
        <v>858</v>
      </c>
      <c r="K165">
        <v>1.1200000000000001</v>
      </c>
      <c r="L165" t="s">
        <v>858</v>
      </c>
      <c r="M165" t="s">
        <v>858</v>
      </c>
      <c r="N165" t="s">
        <v>858</v>
      </c>
      <c r="O165">
        <v>2.14</v>
      </c>
      <c r="P165" t="s">
        <v>858</v>
      </c>
      <c r="Q165" t="s">
        <v>858</v>
      </c>
      <c r="R165">
        <v>8.66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3.811666666666667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4.66</v>
      </c>
      <c r="F166" t="s">
        <v>858</v>
      </c>
      <c r="G166">
        <v>4.6900000000000004</v>
      </c>
      <c r="H166" t="s">
        <v>858</v>
      </c>
      <c r="I166">
        <v>3.88</v>
      </c>
      <c r="J166" t="s">
        <v>858</v>
      </c>
      <c r="K166">
        <v>1.21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8.43</v>
      </c>
      <c r="R166">
        <v>7.35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5.0366666666666662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3.53</v>
      </c>
      <c r="F167" t="s">
        <v>858</v>
      </c>
      <c r="G167">
        <v>2.5499999999999998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6.65</v>
      </c>
      <c r="S167" t="s">
        <v>858</v>
      </c>
      <c r="T167" t="s">
        <v>858</v>
      </c>
      <c r="U167">
        <v>5.7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4.6074999999999999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2.1800000000000002</v>
      </c>
      <c r="F168" t="s">
        <v>858</v>
      </c>
      <c r="G168">
        <v>2.02</v>
      </c>
      <c r="H168" t="s">
        <v>858</v>
      </c>
      <c r="I168">
        <v>1.28</v>
      </c>
      <c r="J168" t="s">
        <v>858</v>
      </c>
      <c r="K168">
        <v>1.6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6.97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2.81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5.53</v>
      </c>
      <c r="P169">
        <v>5.86</v>
      </c>
      <c r="Q169">
        <v>5.0199999999999996</v>
      </c>
      <c r="R169">
        <v>8.8699999999999992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6.32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4.22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6.01</v>
      </c>
      <c r="P170" t="s">
        <v>858</v>
      </c>
      <c r="Q170">
        <v>5.29</v>
      </c>
      <c r="R170">
        <v>8.4700000000000006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5.9975000000000005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8.61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8.61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6.38</v>
      </c>
      <c r="P172" t="s">
        <v>858</v>
      </c>
      <c r="Q172">
        <v>7.24</v>
      </c>
      <c r="R172">
        <v>8.2100000000000009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7.2766666666666673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3.99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5.84</v>
      </c>
      <c r="P173" t="s">
        <v>858</v>
      </c>
      <c r="Q173">
        <v>4.91</v>
      </c>
      <c r="R173">
        <v>8.49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5.8075000000000001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6.81</v>
      </c>
      <c r="P174" t="s">
        <v>858</v>
      </c>
      <c r="Q174">
        <v>5.57</v>
      </c>
      <c r="R174">
        <v>7.75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6.71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3.78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4.59</v>
      </c>
      <c r="P175">
        <v>5.33</v>
      </c>
      <c r="Q175">
        <v>6.39</v>
      </c>
      <c r="R175">
        <v>8.18</v>
      </c>
      <c r="S175" t="s">
        <v>858</v>
      </c>
      <c r="T175" t="s">
        <v>858</v>
      </c>
      <c r="U175">
        <v>3.81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5.3466666666666667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4.71</v>
      </c>
      <c r="F176" t="s">
        <v>858</v>
      </c>
      <c r="G176">
        <v>3.75</v>
      </c>
      <c r="H176" t="s">
        <v>858</v>
      </c>
      <c r="I176" t="s">
        <v>858</v>
      </c>
      <c r="J176" t="s">
        <v>858</v>
      </c>
      <c r="K176" t="s">
        <v>858</v>
      </c>
      <c r="L176">
        <v>3.41</v>
      </c>
      <c r="M176" t="s">
        <v>858</v>
      </c>
      <c r="N176" t="s">
        <v>858</v>
      </c>
      <c r="O176">
        <v>3.61</v>
      </c>
      <c r="P176">
        <v>3.58</v>
      </c>
      <c r="Q176">
        <v>8.24</v>
      </c>
      <c r="R176">
        <v>6.05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4.7642857142857142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4.72</v>
      </c>
      <c r="P177" t="s">
        <v>858</v>
      </c>
      <c r="Q177">
        <v>5.54</v>
      </c>
      <c r="R177">
        <v>8.1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6.12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5.79</v>
      </c>
      <c r="P178">
        <v>6.15</v>
      </c>
      <c r="Q178">
        <v>8.08</v>
      </c>
      <c r="R178">
        <v>7.79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6.9525000000000006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4.9400000000000004</v>
      </c>
      <c r="F179" t="s">
        <v>858</v>
      </c>
      <c r="G179">
        <v>3.2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6.21</v>
      </c>
      <c r="P179">
        <v>6.35</v>
      </c>
      <c r="Q179">
        <v>6.68</v>
      </c>
      <c r="R179" t="s">
        <v>858</v>
      </c>
      <c r="S179" t="s">
        <v>858</v>
      </c>
      <c r="T179" t="s">
        <v>858</v>
      </c>
      <c r="U179">
        <v>4.43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5.3016666666666667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8.0399999999999991</v>
      </c>
      <c r="P180" t="s">
        <v>858</v>
      </c>
      <c r="Q180" t="s">
        <v>858</v>
      </c>
      <c r="R180">
        <v>7.02</v>
      </c>
      <c r="S180" t="s">
        <v>858</v>
      </c>
      <c r="T180" t="s">
        <v>858</v>
      </c>
      <c r="U180" t="s">
        <v>858</v>
      </c>
      <c r="V180" t="s">
        <v>858</v>
      </c>
      <c r="W180">
        <v>2.36</v>
      </c>
      <c r="X180" s="3">
        <f>COUNT(D180:W180)</f>
        <v>3</v>
      </c>
      <c r="Y180" s="2">
        <f>SUM(D180:W180)/X180</f>
        <v>5.8066666666666658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7.23</v>
      </c>
      <c r="P181" t="s">
        <v>858</v>
      </c>
      <c r="Q181">
        <v>6.59</v>
      </c>
      <c r="R181">
        <v>7.38</v>
      </c>
      <c r="S181" t="s">
        <v>858</v>
      </c>
      <c r="T181" t="s">
        <v>858</v>
      </c>
      <c r="U181" t="s">
        <v>858</v>
      </c>
      <c r="V181" t="s">
        <v>858</v>
      </c>
      <c r="W181">
        <v>2.27</v>
      </c>
      <c r="X181" s="3">
        <f>COUNT(D181:W181)</f>
        <v>4</v>
      </c>
      <c r="Y181" s="2">
        <f>SUM(D181:W181)/X181</f>
        <v>5.8674999999999997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5.95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4.62</v>
      </c>
      <c r="P182" t="s">
        <v>858</v>
      </c>
      <c r="Q182" t="s">
        <v>858</v>
      </c>
      <c r="R182">
        <v>7.45</v>
      </c>
      <c r="S182" t="s">
        <v>858</v>
      </c>
      <c r="T182" t="s">
        <v>858</v>
      </c>
      <c r="U182" t="s">
        <v>858</v>
      </c>
      <c r="V182" t="s">
        <v>858</v>
      </c>
      <c r="W182">
        <v>1.53</v>
      </c>
      <c r="X182" s="3">
        <f>COUNT(D182:W182)</f>
        <v>4</v>
      </c>
      <c r="Y182" s="2">
        <f>SUM(D182:W182)/X182</f>
        <v>4.8875000000000002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3.82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3.95</v>
      </c>
      <c r="P183" t="s">
        <v>858</v>
      </c>
      <c r="Q183" t="s">
        <v>858</v>
      </c>
      <c r="R183">
        <v>7.39</v>
      </c>
      <c r="S183" t="s">
        <v>858</v>
      </c>
      <c r="T183" t="s">
        <v>858</v>
      </c>
      <c r="U183" t="s">
        <v>858</v>
      </c>
      <c r="V183">
        <v>3.16</v>
      </c>
      <c r="W183">
        <v>1.47</v>
      </c>
      <c r="X183" s="3">
        <f>COUNT(D183:W183)</f>
        <v>5</v>
      </c>
      <c r="Y183" s="2">
        <f>SUM(D183:W183)/X183</f>
        <v>3.9579999999999997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7.24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6.42</v>
      </c>
      <c r="P184">
        <v>5.13</v>
      </c>
      <c r="Q184">
        <v>6.93</v>
      </c>
      <c r="R184">
        <v>8.3800000000000008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6.82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6.31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6.37</v>
      </c>
      <c r="P185" t="s">
        <v>858</v>
      </c>
      <c r="Q185">
        <v>7.08</v>
      </c>
      <c r="R185">
        <v>7.48</v>
      </c>
      <c r="S185" t="s">
        <v>858</v>
      </c>
      <c r="T185" t="s">
        <v>858</v>
      </c>
      <c r="U185" t="s">
        <v>858</v>
      </c>
      <c r="V185" t="s">
        <v>858</v>
      </c>
      <c r="W185">
        <v>2</v>
      </c>
      <c r="X185" s="3">
        <f>COUNT(D185:W185)</f>
        <v>5</v>
      </c>
      <c r="Y185" s="2">
        <f>SUM(D185:W185)/X185</f>
        <v>5.8479999999999999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6.26</v>
      </c>
      <c r="P187" t="s">
        <v>858</v>
      </c>
      <c r="Q187" t="s">
        <v>858</v>
      </c>
      <c r="R187">
        <v>7.97</v>
      </c>
      <c r="S187" t="s">
        <v>858</v>
      </c>
      <c r="T187" t="s">
        <v>858</v>
      </c>
      <c r="U187" t="s">
        <v>858</v>
      </c>
      <c r="V187" t="s">
        <v>858</v>
      </c>
      <c r="W187">
        <v>2.33</v>
      </c>
      <c r="X187" s="3">
        <f>COUNT(D187:W187)</f>
        <v>3</v>
      </c>
      <c r="Y187" s="2">
        <f>SUM(D187:W187)/X187</f>
        <v>5.5200000000000005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2.64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2.64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4.8</v>
      </c>
      <c r="F189" t="s">
        <v>858</v>
      </c>
      <c r="G189">
        <v>2.39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5.04</v>
      </c>
      <c r="O189">
        <v>4.07</v>
      </c>
      <c r="P189">
        <v>4.74</v>
      </c>
      <c r="Q189">
        <v>5.63</v>
      </c>
      <c r="R189">
        <v>7.06</v>
      </c>
      <c r="S189" t="s">
        <v>858</v>
      </c>
      <c r="T189" t="s">
        <v>858</v>
      </c>
      <c r="U189" t="s">
        <v>858</v>
      </c>
      <c r="V189" t="s">
        <v>858</v>
      </c>
      <c r="W189">
        <v>2.12</v>
      </c>
      <c r="X189" s="3">
        <f>COUNT(D189:W189)</f>
        <v>8</v>
      </c>
      <c r="Y189" s="2">
        <f>SUM(D189:W189)/X189</f>
        <v>4.4812499999999993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5.13</v>
      </c>
      <c r="F190" t="s">
        <v>858</v>
      </c>
      <c r="G190">
        <v>2.64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1.49</v>
      </c>
      <c r="O190">
        <v>4.6100000000000003</v>
      </c>
      <c r="P190">
        <v>6.1</v>
      </c>
      <c r="Q190">
        <v>5.69</v>
      </c>
      <c r="R190">
        <v>7.46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4.7314285714285713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5.89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4.3499999999999996</v>
      </c>
      <c r="O191">
        <v>6.41</v>
      </c>
      <c r="P191">
        <v>5.68</v>
      </c>
      <c r="Q191">
        <v>7.67</v>
      </c>
      <c r="R191">
        <v>6.5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6.083333333333333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5.69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5.72</v>
      </c>
      <c r="P192">
        <v>6.3</v>
      </c>
      <c r="Q192">
        <v>4.49</v>
      </c>
      <c r="R192">
        <v>8.4700000000000006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6.1340000000000003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5.44</v>
      </c>
      <c r="P194" t="s">
        <v>858</v>
      </c>
      <c r="Q194" t="s">
        <v>858</v>
      </c>
      <c r="R194">
        <v>8.18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6.8100000000000005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3.02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4.84</v>
      </c>
      <c r="P195">
        <v>5.16</v>
      </c>
      <c r="Q195">
        <v>5.84</v>
      </c>
      <c r="R195">
        <v>6.98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5.1680000000000001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4.33</v>
      </c>
      <c r="R199">
        <v>8.42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6.375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6.44</v>
      </c>
      <c r="P200" t="s">
        <v>858</v>
      </c>
      <c r="Q200">
        <v>5.99</v>
      </c>
      <c r="R200">
        <v>7.87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6.7666666666666666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6.54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1.8</v>
      </c>
      <c r="O203">
        <v>6.71</v>
      </c>
      <c r="P203">
        <v>5.18</v>
      </c>
      <c r="Q203">
        <v>6.17</v>
      </c>
      <c r="R203">
        <v>7.08</v>
      </c>
      <c r="S203" t="s">
        <v>858</v>
      </c>
      <c r="T203" t="s">
        <v>858</v>
      </c>
      <c r="U203">
        <v>5.14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5.5171428571428569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8.09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5.63</v>
      </c>
      <c r="P204">
        <v>6.17</v>
      </c>
      <c r="Q204">
        <v>5.03</v>
      </c>
      <c r="R204">
        <v>7.63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6.5100000000000007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2.16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2.08</v>
      </c>
      <c r="O205">
        <v>2.4700000000000002</v>
      </c>
      <c r="P205">
        <v>4.45</v>
      </c>
      <c r="Q205">
        <v>5.23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3.278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6.55</v>
      </c>
      <c r="P206" t="s">
        <v>858</v>
      </c>
      <c r="Q206" t="s">
        <v>858</v>
      </c>
      <c r="R206">
        <v>8.56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7.5549999999999997</v>
      </c>
    </row>
    <row r="207" spans="1:25">
      <c r="A207">
        <v>89960.848685999998</v>
      </c>
      <c r="B207">
        <v>25737.888761999999</v>
      </c>
      <c r="C207" t="s">
        <v>204</v>
      </c>
      <c r="D207">
        <v>2.46</v>
      </c>
      <c r="E207" t="s">
        <v>858</v>
      </c>
      <c r="F207" t="s">
        <v>858</v>
      </c>
      <c r="G207">
        <v>4.1399999999999997</v>
      </c>
      <c r="H207" t="s">
        <v>858</v>
      </c>
      <c r="I207">
        <v>2.1</v>
      </c>
      <c r="J207">
        <v>1.3</v>
      </c>
      <c r="K207" t="s">
        <v>858</v>
      </c>
      <c r="L207" t="s">
        <v>858</v>
      </c>
      <c r="M207">
        <v>4.41</v>
      </c>
      <c r="N207" t="s">
        <v>858</v>
      </c>
      <c r="O207">
        <v>7.29</v>
      </c>
      <c r="P207" t="s">
        <v>858</v>
      </c>
      <c r="Q207">
        <v>4.41</v>
      </c>
      <c r="R207">
        <v>8.06</v>
      </c>
      <c r="S207" t="s">
        <v>858</v>
      </c>
      <c r="T207">
        <v>4.72</v>
      </c>
      <c r="U207" t="s">
        <v>858</v>
      </c>
      <c r="V207">
        <v>3.66</v>
      </c>
      <c r="W207">
        <v>0.69</v>
      </c>
      <c r="X207" s="3">
        <f>COUNT(D207:W207)</f>
        <v>11</v>
      </c>
      <c r="Y207" s="2">
        <f>SUM(D207:W207)/X207</f>
        <v>3.9309090909090902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2.15</v>
      </c>
      <c r="O211">
        <v>6.53</v>
      </c>
      <c r="P211" t="s">
        <v>858</v>
      </c>
      <c r="Q211" t="s">
        <v>858</v>
      </c>
      <c r="R211">
        <v>7.65</v>
      </c>
      <c r="S211" t="s">
        <v>858</v>
      </c>
      <c r="T211" t="s">
        <v>858</v>
      </c>
      <c r="U211" t="s">
        <v>858</v>
      </c>
      <c r="V211" t="s">
        <v>858</v>
      </c>
      <c r="W211">
        <v>2.37</v>
      </c>
      <c r="X211" s="3">
        <f>COUNT(D211:W211)</f>
        <v>4</v>
      </c>
      <c r="Y211" s="2">
        <f>SUM(D211:W211)/X211</f>
        <v>4.6749999999999998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5.96</v>
      </c>
      <c r="P212" t="s">
        <v>858</v>
      </c>
      <c r="Q212">
        <v>5.74</v>
      </c>
      <c r="R212">
        <v>8.48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6.7266666666666666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6.21</v>
      </c>
      <c r="P218" t="s">
        <v>858</v>
      </c>
      <c r="Q218">
        <v>8.14</v>
      </c>
      <c r="R218">
        <v>7.54</v>
      </c>
      <c r="S218" t="s">
        <v>858</v>
      </c>
      <c r="T218" t="s">
        <v>858</v>
      </c>
      <c r="U218" t="s">
        <v>858</v>
      </c>
      <c r="V218" t="s">
        <v>858</v>
      </c>
      <c r="W218">
        <v>2.08</v>
      </c>
      <c r="X218" s="3">
        <f>COUNT(D218:W218)</f>
        <v>4</v>
      </c>
      <c r="Y218" s="2">
        <f>SUM(D218:W218)/X218</f>
        <v>5.9924999999999997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6.57</v>
      </c>
      <c r="F221" t="s">
        <v>858</v>
      </c>
      <c r="G221">
        <v>2.35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3.03</v>
      </c>
      <c r="P221">
        <v>5.66</v>
      </c>
      <c r="Q221">
        <v>5.32</v>
      </c>
      <c r="R221">
        <v>7.84</v>
      </c>
      <c r="S221" t="s">
        <v>858</v>
      </c>
      <c r="T221" t="s">
        <v>858</v>
      </c>
      <c r="U221" t="s">
        <v>858</v>
      </c>
      <c r="V221" t="s">
        <v>858</v>
      </c>
      <c r="W221">
        <v>2.42</v>
      </c>
      <c r="X221" s="3">
        <f>COUNT(D221:W221)</f>
        <v>7</v>
      </c>
      <c r="Y221" s="2">
        <f>SUM(D221:W221)/X221</f>
        <v>4.7414285714285711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1.55</v>
      </c>
      <c r="O222">
        <v>5.4</v>
      </c>
      <c r="P222">
        <v>5.14</v>
      </c>
      <c r="Q222">
        <v>8.33</v>
      </c>
      <c r="R222">
        <v>6.95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5.4740000000000002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6.18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2.74</v>
      </c>
      <c r="O223">
        <v>6.03</v>
      </c>
      <c r="P223">
        <v>5.79</v>
      </c>
      <c r="Q223">
        <v>7.59</v>
      </c>
      <c r="R223">
        <v>7.89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6.0366666666666662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2.94</v>
      </c>
      <c r="O224">
        <v>5.13</v>
      </c>
      <c r="P224" t="s">
        <v>858</v>
      </c>
      <c r="Q224">
        <v>7.37</v>
      </c>
      <c r="R224">
        <v>6.21</v>
      </c>
      <c r="S224" t="s">
        <v>858</v>
      </c>
      <c r="T224" t="s">
        <v>858</v>
      </c>
      <c r="U224" t="s">
        <v>858</v>
      </c>
      <c r="V224">
        <v>4</v>
      </c>
      <c r="W224">
        <v>3.62</v>
      </c>
      <c r="X224" s="3">
        <f>COUNT(D224:W224)</f>
        <v>6</v>
      </c>
      <c r="Y224" s="2">
        <f>SUM(D224:W224)/X224</f>
        <v>4.8783333333333339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5.42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5.16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5.29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4.07</v>
      </c>
      <c r="O226">
        <v>5.4</v>
      </c>
      <c r="P226" t="s">
        <v>858</v>
      </c>
      <c r="Q226" t="s">
        <v>858</v>
      </c>
      <c r="R226">
        <v>8.02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5.830000000000001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6.03</v>
      </c>
      <c r="F227" t="s">
        <v>858</v>
      </c>
      <c r="G227">
        <v>4.88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5.5</v>
      </c>
      <c r="P227">
        <v>4.34</v>
      </c>
      <c r="Q227">
        <v>6.41</v>
      </c>
      <c r="R227">
        <v>7.98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5.8566666666666665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4.49</v>
      </c>
      <c r="O228" t="s">
        <v>858</v>
      </c>
      <c r="P228" t="s">
        <v>858</v>
      </c>
      <c r="Q228" t="s">
        <v>858</v>
      </c>
      <c r="R228">
        <v>8.2799999999999994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6.3849999999999998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6.35</v>
      </c>
      <c r="P229">
        <v>4.58</v>
      </c>
      <c r="Q229">
        <v>4.66</v>
      </c>
      <c r="R229">
        <v>7.5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5.7725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1.51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4.03</v>
      </c>
      <c r="Q230">
        <v>5.51</v>
      </c>
      <c r="R230">
        <v>8.07</v>
      </c>
      <c r="S230">
        <v>2.0499999999999998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4.234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3.56</v>
      </c>
      <c r="F231" t="s">
        <v>858</v>
      </c>
      <c r="G231">
        <v>5.62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1.74</v>
      </c>
      <c r="O231">
        <v>5.81</v>
      </c>
      <c r="P231">
        <v>4.2699999999999996</v>
      </c>
      <c r="Q231">
        <v>5.21</v>
      </c>
      <c r="R231">
        <v>7.48</v>
      </c>
      <c r="S231" t="s">
        <v>858</v>
      </c>
      <c r="T231" t="s">
        <v>858</v>
      </c>
      <c r="U231">
        <v>6.14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4.9787499999999998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5.72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5.8</v>
      </c>
      <c r="P232">
        <v>2.58</v>
      </c>
      <c r="Q232">
        <v>4.12</v>
      </c>
      <c r="R232" t="s">
        <v>858</v>
      </c>
      <c r="S232">
        <v>2.58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4.1599999999999993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8.19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8.19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3.42</v>
      </c>
      <c r="O234">
        <v>7.2</v>
      </c>
      <c r="P234" t="s">
        <v>858</v>
      </c>
      <c r="Q234">
        <v>6.24</v>
      </c>
      <c r="R234">
        <v>6.33</v>
      </c>
      <c r="S234" t="s">
        <v>858</v>
      </c>
      <c r="T234" t="s">
        <v>858</v>
      </c>
      <c r="U234" t="s">
        <v>858</v>
      </c>
      <c r="V234" t="s">
        <v>858</v>
      </c>
      <c r="W234">
        <v>2.36</v>
      </c>
      <c r="X234" s="3">
        <f>COUNT(D234:W234)</f>
        <v>5</v>
      </c>
      <c r="Y234" s="2">
        <f>SUM(D234:W234)/X234</f>
        <v>5.1099999999999994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6.95</v>
      </c>
      <c r="P235" t="s">
        <v>858</v>
      </c>
      <c r="Q235" t="s">
        <v>858</v>
      </c>
      <c r="R235">
        <v>7.56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7.2549999999999999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1.83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6.28</v>
      </c>
      <c r="P236" t="s">
        <v>858</v>
      </c>
      <c r="Q236">
        <v>8.0399999999999991</v>
      </c>
      <c r="R236">
        <v>6.96</v>
      </c>
      <c r="S236">
        <v>2.04</v>
      </c>
      <c r="T236" t="s">
        <v>858</v>
      </c>
      <c r="U236">
        <v>4.29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4.9066666666666663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7.4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6.91</v>
      </c>
      <c r="P237">
        <v>4.6399999999999997</v>
      </c>
      <c r="Q237">
        <v>6</v>
      </c>
      <c r="R237">
        <v>8.34</v>
      </c>
      <c r="S237">
        <v>2.56</v>
      </c>
      <c r="T237">
        <v>5.71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5.9371428571428577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5.2</v>
      </c>
      <c r="P238" t="s">
        <v>858</v>
      </c>
      <c r="Q238" t="s">
        <v>858</v>
      </c>
      <c r="R238">
        <v>7.64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6.42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7.93</v>
      </c>
      <c r="P239" t="s">
        <v>858</v>
      </c>
      <c r="Q239">
        <v>5.73</v>
      </c>
      <c r="R239">
        <v>7.98</v>
      </c>
      <c r="S239" t="s">
        <v>858</v>
      </c>
      <c r="T239" t="s">
        <v>858</v>
      </c>
      <c r="U239" t="s">
        <v>858</v>
      </c>
      <c r="V239" t="s">
        <v>858</v>
      </c>
      <c r="W239">
        <v>1.9</v>
      </c>
      <c r="X239" s="3">
        <f>COUNT(D239:W239)</f>
        <v>4</v>
      </c>
      <c r="Y239" s="2">
        <f>SUM(D239:W239)/X239</f>
        <v>5.8849999999999998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4.9000000000000004</v>
      </c>
      <c r="P240">
        <v>4.45</v>
      </c>
      <c r="Q240">
        <v>6.13</v>
      </c>
      <c r="R240">
        <v>8.5299999999999994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6.0024999999999995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6.62</v>
      </c>
      <c r="P241">
        <v>6.01</v>
      </c>
      <c r="Q241" t="s">
        <v>858</v>
      </c>
      <c r="R241">
        <v>8.01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6.88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4.9800000000000004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7.27</v>
      </c>
      <c r="P242">
        <v>5.83</v>
      </c>
      <c r="Q242">
        <v>3.9</v>
      </c>
      <c r="R242">
        <v>8.2100000000000009</v>
      </c>
      <c r="S242" t="s">
        <v>858</v>
      </c>
      <c r="T242" t="s">
        <v>858</v>
      </c>
      <c r="U242">
        <v>2.85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5.5066666666666668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7.04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5.19</v>
      </c>
      <c r="P243">
        <v>5.43</v>
      </c>
      <c r="Q243" t="s">
        <v>858</v>
      </c>
      <c r="R243">
        <v>8.5299999999999994</v>
      </c>
      <c r="S243">
        <v>2.38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5.7139999999999995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5.36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5.93</v>
      </c>
      <c r="P244" t="s">
        <v>858</v>
      </c>
      <c r="Q244">
        <v>5.33</v>
      </c>
      <c r="R244">
        <v>8.23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6.2124999999999995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4.51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1.1399999999999999</v>
      </c>
      <c r="O245">
        <v>5.38</v>
      </c>
      <c r="P245" t="s">
        <v>858</v>
      </c>
      <c r="Q245">
        <v>5.72</v>
      </c>
      <c r="R245">
        <v>8.15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4.9799999999999995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4.6500000000000004</v>
      </c>
      <c r="O247">
        <v>4.8600000000000003</v>
      </c>
      <c r="P247">
        <v>3.96</v>
      </c>
      <c r="Q247">
        <v>6.68</v>
      </c>
      <c r="R247">
        <v>8.23</v>
      </c>
      <c r="S247" t="s">
        <v>858</v>
      </c>
      <c r="T247" t="s">
        <v>858</v>
      </c>
      <c r="U247" t="s">
        <v>858</v>
      </c>
      <c r="V247" t="s">
        <v>858</v>
      </c>
      <c r="W247">
        <v>2.88</v>
      </c>
      <c r="X247" s="3">
        <f>COUNT(D247:W247)</f>
        <v>6</v>
      </c>
      <c r="Y247" s="2">
        <f>SUM(D247:W247)/X247</f>
        <v>5.21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3.08</v>
      </c>
      <c r="O248" t="s">
        <v>858</v>
      </c>
      <c r="P248" t="s">
        <v>858</v>
      </c>
      <c r="Q248">
        <v>6.42</v>
      </c>
      <c r="R248">
        <v>7.31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5.6033333333333326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6.05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6.5</v>
      </c>
      <c r="P249">
        <v>3.29</v>
      </c>
      <c r="Q249">
        <v>4.6500000000000004</v>
      </c>
      <c r="R249">
        <v>8.3699999999999992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5.7720000000000002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5.27</v>
      </c>
      <c r="Q250">
        <v>6.33</v>
      </c>
      <c r="R250">
        <v>7.8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6.4666666666666659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7.74</v>
      </c>
      <c r="P251" t="s">
        <v>858</v>
      </c>
      <c r="Q251" t="s">
        <v>858</v>
      </c>
      <c r="R251">
        <v>6.39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7.0649999999999995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3.04</v>
      </c>
      <c r="O252">
        <v>6.25</v>
      </c>
      <c r="P252">
        <v>4.2</v>
      </c>
      <c r="Q252">
        <v>5.92</v>
      </c>
      <c r="R252">
        <v>6.9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5.2619999999999987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7.1</v>
      </c>
      <c r="R253">
        <v>8.01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7.5549999999999997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5.61</v>
      </c>
      <c r="F254" t="s">
        <v>858</v>
      </c>
      <c r="G254">
        <v>4.5999999999999996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4.58</v>
      </c>
      <c r="Q254">
        <v>7.94</v>
      </c>
      <c r="R254">
        <v>7.59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6.0640000000000001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4.16</v>
      </c>
      <c r="F255" t="s">
        <v>858</v>
      </c>
      <c r="G255">
        <v>2.5499999999999998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4.1900000000000004</v>
      </c>
      <c r="Q255">
        <v>7.13</v>
      </c>
      <c r="R255">
        <v>6.92</v>
      </c>
      <c r="S255" t="s">
        <v>858</v>
      </c>
      <c r="T255">
        <v>6.22</v>
      </c>
      <c r="U255">
        <v>3.57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4.9628571428571435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5.36</v>
      </c>
      <c r="Q256">
        <v>8.49</v>
      </c>
      <c r="R256">
        <v>7.63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7.16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8.2899999999999991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8.2899999999999991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2.91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2.91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6.67</v>
      </c>
      <c r="H259" t="s">
        <v>858</v>
      </c>
      <c r="I259">
        <v>5.82</v>
      </c>
      <c r="J259" t="s">
        <v>858</v>
      </c>
      <c r="K259">
        <v>2.4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8.83</v>
      </c>
      <c r="R259">
        <v>7.98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6.34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5.84</v>
      </c>
      <c r="F260" t="s">
        <v>858</v>
      </c>
      <c r="G260">
        <v>2.39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8.07</v>
      </c>
      <c r="R260">
        <v>6.41</v>
      </c>
      <c r="S260" t="s">
        <v>858</v>
      </c>
      <c r="T260" t="s">
        <v>858</v>
      </c>
      <c r="U260">
        <v>5.56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5.6539999999999999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5.51</v>
      </c>
      <c r="H261" t="s">
        <v>858</v>
      </c>
      <c r="I261">
        <v>3.5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2</v>
      </c>
      <c r="P261" t="s">
        <v>858</v>
      </c>
      <c r="Q261">
        <v>8.1199999999999992</v>
      </c>
      <c r="R261">
        <v>6.53</v>
      </c>
      <c r="S261" t="s">
        <v>858</v>
      </c>
      <c r="T261" t="s">
        <v>858</v>
      </c>
      <c r="U261">
        <v>3.97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4.9383333333333335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4.49</v>
      </c>
      <c r="F262" t="s">
        <v>858</v>
      </c>
      <c r="G262">
        <v>4.22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3.73</v>
      </c>
      <c r="Q262">
        <v>8.31</v>
      </c>
      <c r="R262">
        <v>9.33</v>
      </c>
      <c r="S262" t="s">
        <v>858</v>
      </c>
      <c r="T262" t="s">
        <v>858</v>
      </c>
      <c r="U262">
        <v>5.07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5.8583333333333334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2.65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4.53</v>
      </c>
      <c r="Q263">
        <v>8.2899999999999991</v>
      </c>
      <c r="R263">
        <v>8.3800000000000008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5.9625000000000004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3.44</v>
      </c>
      <c r="F264" t="s">
        <v>858</v>
      </c>
      <c r="G264">
        <v>3.34</v>
      </c>
      <c r="H264" t="s">
        <v>858</v>
      </c>
      <c r="I264">
        <v>2.0699999999999998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8.99</v>
      </c>
      <c r="R264">
        <v>7.3</v>
      </c>
      <c r="S264" t="s">
        <v>858</v>
      </c>
      <c r="T264" t="s">
        <v>858</v>
      </c>
      <c r="U264">
        <v>3.99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4.8550000000000004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3.25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1.39</v>
      </c>
      <c r="P265" t="s">
        <v>858</v>
      </c>
      <c r="Q265" t="s">
        <v>858</v>
      </c>
      <c r="R265">
        <v>8.27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4.3033333333333337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6.29</v>
      </c>
      <c r="F266" t="s">
        <v>858</v>
      </c>
      <c r="G266">
        <v>6.56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8.0299999999999994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6.96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5.26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5.26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4.08</v>
      </c>
      <c r="F269" t="s">
        <v>858</v>
      </c>
      <c r="G269">
        <v>3.58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3.57</v>
      </c>
      <c r="P269" t="s">
        <v>858</v>
      </c>
      <c r="Q269">
        <v>8.81</v>
      </c>
      <c r="R269">
        <v>8.1999999999999993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5.6479999999999997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3.4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3.37</v>
      </c>
      <c r="P270" t="s">
        <v>858</v>
      </c>
      <c r="Q270">
        <v>8.51</v>
      </c>
      <c r="R270">
        <v>7.6</v>
      </c>
      <c r="S270" t="s">
        <v>858</v>
      </c>
      <c r="T270" t="s">
        <v>858</v>
      </c>
      <c r="U270">
        <v>6.68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5.9119999999999999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4.5599999999999996</v>
      </c>
      <c r="F272" t="s">
        <v>858</v>
      </c>
      <c r="G272">
        <v>5.46</v>
      </c>
      <c r="H272" t="s">
        <v>858</v>
      </c>
      <c r="I272">
        <v>2.87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6.53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4.8550000000000004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4.66</v>
      </c>
      <c r="F273" t="s">
        <v>858</v>
      </c>
      <c r="G273">
        <v>5.63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7.32</v>
      </c>
      <c r="R273" t="s">
        <v>858</v>
      </c>
      <c r="S273" t="s">
        <v>858</v>
      </c>
      <c r="T273">
        <v>5.24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5.7125000000000004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6.46</v>
      </c>
      <c r="R274">
        <v>6.63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6.5449999999999999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5.91</v>
      </c>
      <c r="Q275">
        <v>8.4700000000000006</v>
      </c>
      <c r="R275">
        <v>8.19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7.5233333333333334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4.21</v>
      </c>
      <c r="F276" t="s">
        <v>858</v>
      </c>
      <c r="G276">
        <v>3.23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6.77</v>
      </c>
      <c r="Q276">
        <v>6.61</v>
      </c>
      <c r="R276">
        <v>6.92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5.548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2.14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7.65</v>
      </c>
      <c r="R279">
        <v>5.76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5.1833333333333336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6.8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6.8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8.2200000000000006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8.2200000000000006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5.29</v>
      </c>
      <c r="F289" t="s">
        <v>858</v>
      </c>
      <c r="G289">
        <v>3.61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3.56</v>
      </c>
      <c r="Q289">
        <v>8.7200000000000006</v>
      </c>
      <c r="R289">
        <v>9.01</v>
      </c>
      <c r="S289" t="s">
        <v>858</v>
      </c>
      <c r="T289" t="s">
        <v>858</v>
      </c>
      <c r="U289">
        <v>5.33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5.919999999999999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4.51</v>
      </c>
      <c r="F290" t="s">
        <v>858</v>
      </c>
      <c r="G290">
        <v>5.14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4.08</v>
      </c>
      <c r="P290" t="s">
        <v>858</v>
      </c>
      <c r="Q290">
        <v>6.86</v>
      </c>
      <c r="R290">
        <v>6.8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5.4779999999999998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5.73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3.21</v>
      </c>
      <c r="Q297">
        <v>8.69</v>
      </c>
      <c r="R297">
        <v>6.67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6.0750000000000011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2.98</v>
      </c>
      <c r="F298" t="s">
        <v>858</v>
      </c>
      <c r="G298">
        <v>3.84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3.41</v>
      </c>
      <c r="Q298">
        <v>6.05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4.07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4.01</v>
      </c>
      <c r="F299" t="s">
        <v>858</v>
      </c>
      <c r="G299">
        <v>4.76</v>
      </c>
      <c r="H299" t="s">
        <v>858</v>
      </c>
      <c r="I299">
        <v>3.64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7.39</v>
      </c>
      <c r="R299">
        <v>6.91</v>
      </c>
      <c r="S299" t="s">
        <v>858</v>
      </c>
      <c r="T299" t="s">
        <v>858</v>
      </c>
      <c r="U299">
        <v>6.8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5.585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4.3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5.87</v>
      </c>
      <c r="Q302">
        <v>6.55</v>
      </c>
      <c r="R302">
        <v>8.17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6.2225000000000001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5.54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8.26</v>
      </c>
      <c r="S303" t="s">
        <v>858</v>
      </c>
      <c r="T303" t="s">
        <v>858</v>
      </c>
      <c r="U303">
        <v>6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6.6000000000000005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4.17</v>
      </c>
      <c r="F304" t="s">
        <v>858</v>
      </c>
      <c r="G304">
        <v>3.28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5.85</v>
      </c>
      <c r="Q304">
        <v>8.0399999999999991</v>
      </c>
      <c r="R304">
        <v>6.35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5.5379999999999994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8.3000000000000007</v>
      </c>
      <c r="R305" t="s">
        <v>858</v>
      </c>
      <c r="S305">
        <v>1.83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5.0650000000000004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4.07</v>
      </c>
      <c r="F306" t="s">
        <v>858</v>
      </c>
      <c r="G306">
        <v>3.22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7.93</v>
      </c>
      <c r="R306">
        <v>8.3699999999999992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5.8975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3.58</v>
      </c>
      <c r="F307" t="s">
        <v>858</v>
      </c>
      <c r="G307">
        <v>3.82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8.3000000000000007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5.2333333333333334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4.88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8.16</v>
      </c>
      <c r="R308">
        <v>8.25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7.0966666666666667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4.05</v>
      </c>
      <c r="F309" t="s">
        <v>858</v>
      </c>
      <c r="G309">
        <v>2.94</v>
      </c>
      <c r="H309" t="s">
        <v>858</v>
      </c>
      <c r="I309">
        <v>2.93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7.98</v>
      </c>
      <c r="R309">
        <v>6.23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4.8259999999999996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4.63</v>
      </c>
      <c r="F310" t="s">
        <v>858</v>
      </c>
      <c r="G310">
        <v>2.06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7.17</v>
      </c>
      <c r="R310">
        <v>7.93</v>
      </c>
      <c r="S310" t="s">
        <v>858</v>
      </c>
      <c r="T310" t="s">
        <v>858</v>
      </c>
      <c r="U310">
        <v>2.89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4.9359999999999999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3.24</v>
      </c>
      <c r="F311" t="s">
        <v>858</v>
      </c>
      <c r="G311">
        <v>4.37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8.15</v>
      </c>
      <c r="S311" t="s">
        <v>858</v>
      </c>
      <c r="T311" t="s">
        <v>858</v>
      </c>
      <c r="U311">
        <v>6.83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5.6475000000000009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7.38</v>
      </c>
      <c r="F312" t="s">
        <v>858</v>
      </c>
      <c r="G312">
        <v>5.94</v>
      </c>
      <c r="H312" t="s">
        <v>858</v>
      </c>
      <c r="I312">
        <v>4.45</v>
      </c>
      <c r="J312" t="s">
        <v>858</v>
      </c>
      <c r="K312">
        <v>2.1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7.74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5.5220000000000002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5.32</v>
      </c>
      <c r="F313" t="s">
        <v>858</v>
      </c>
      <c r="G313">
        <v>4.99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3.71</v>
      </c>
      <c r="P313">
        <v>3.72</v>
      </c>
      <c r="Q313">
        <v>7.52</v>
      </c>
      <c r="R313">
        <v>7.56</v>
      </c>
      <c r="S313" t="s">
        <v>858</v>
      </c>
      <c r="T313">
        <v>4.88</v>
      </c>
      <c r="U313">
        <v>3.69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5.1737500000000001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4.24</v>
      </c>
      <c r="F314" t="s">
        <v>858</v>
      </c>
      <c r="G314">
        <v>4.5199999999999996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2.15</v>
      </c>
      <c r="Q314">
        <v>8.1999999999999993</v>
      </c>
      <c r="R314">
        <v>8.9499999999999993</v>
      </c>
      <c r="S314">
        <v>1.43</v>
      </c>
      <c r="T314" t="s">
        <v>858</v>
      </c>
      <c r="U314">
        <v>5.68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5.0242857142857149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4.25</v>
      </c>
      <c r="F315" t="s">
        <v>858</v>
      </c>
      <c r="G315">
        <v>4.12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3.47</v>
      </c>
      <c r="Q315">
        <v>8.34</v>
      </c>
      <c r="R315">
        <v>9.0500000000000007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5.8460000000000001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1.69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7.62</v>
      </c>
      <c r="R316">
        <v>7.64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5.6499999999999995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4.38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1.28</v>
      </c>
      <c r="O318" t="s">
        <v>858</v>
      </c>
      <c r="P318">
        <v>2.67</v>
      </c>
      <c r="Q318" t="s">
        <v>858</v>
      </c>
      <c r="R318">
        <v>6.48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3.7025000000000001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2.6</v>
      </c>
      <c r="F319" t="s">
        <v>858</v>
      </c>
      <c r="G319">
        <v>1.66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2.4500000000000002</v>
      </c>
      <c r="O319" t="s">
        <v>858</v>
      </c>
      <c r="P319">
        <v>2.14</v>
      </c>
      <c r="Q319">
        <v>8.25</v>
      </c>
      <c r="R319">
        <v>6.82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3.9866666666666668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1.6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4.32</v>
      </c>
      <c r="M321" t="s">
        <v>858</v>
      </c>
      <c r="N321">
        <v>2.96</v>
      </c>
      <c r="O321">
        <v>5.47</v>
      </c>
      <c r="P321" t="s">
        <v>858</v>
      </c>
      <c r="Q321" t="s">
        <v>858</v>
      </c>
      <c r="R321">
        <v>7.16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4.3019999999999996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3.62</v>
      </c>
      <c r="M322" t="s">
        <v>858</v>
      </c>
      <c r="N322">
        <v>3.41</v>
      </c>
      <c r="O322">
        <v>6.08</v>
      </c>
      <c r="P322" t="s">
        <v>858</v>
      </c>
      <c r="Q322" t="s">
        <v>858</v>
      </c>
      <c r="R322">
        <v>5.23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4.585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5.33</v>
      </c>
      <c r="M323" t="s">
        <v>858</v>
      </c>
      <c r="N323">
        <v>3.71</v>
      </c>
      <c r="O323">
        <v>7.19</v>
      </c>
      <c r="P323" t="s">
        <v>858</v>
      </c>
      <c r="Q323" t="s">
        <v>858</v>
      </c>
      <c r="R323">
        <v>7.08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5.8275000000000006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4.63</v>
      </c>
      <c r="M324" t="s">
        <v>858</v>
      </c>
      <c r="N324">
        <v>3.81</v>
      </c>
      <c r="O324" t="s">
        <v>858</v>
      </c>
      <c r="P324" t="s">
        <v>858</v>
      </c>
      <c r="Q324" t="s">
        <v>858</v>
      </c>
      <c r="R324">
        <v>8.68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5.7066666666666661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2.36</v>
      </c>
      <c r="Q325" t="s">
        <v>858</v>
      </c>
      <c r="R325">
        <v>8.16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5.26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6.56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6.56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2.65</v>
      </c>
      <c r="O327" t="s">
        <v>858</v>
      </c>
      <c r="P327">
        <v>3.33</v>
      </c>
      <c r="Q327">
        <v>6.05</v>
      </c>
      <c r="R327">
        <v>7.71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4.9350000000000005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2.68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5.13</v>
      </c>
      <c r="Q328" t="s">
        <v>858</v>
      </c>
      <c r="R328">
        <v>7.98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5.2633333333333336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1.94</v>
      </c>
      <c r="O329" t="s">
        <v>858</v>
      </c>
      <c r="P329">
        <v>3.75</v>
      </c>
      <c r="Q329">
        <v>7.91</v>
      </c>
      <c r="R329">
        <v>7.44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5.26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2.76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1.83</v>
      </c>
      <c r="O330" t="s">
        <v>858</v>
      </c>
      <c r="P330">
        <v>3.81</v>
      </c>
      <c r="Q330">
        <v>8.85</v>
      </c>
      <c r="R330">
        <v>8.31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5.1120000000000001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3.33</v>
      </c>
      <c r="O331" t="s">
        <v>858</v>
      </c>
      <c r="P331">
        <v>4.9000000000000004</v>
      </c>
      <c r="Q331">
        <v>8.83</v>
      </c>
      <c r="R331">
        <v>7.92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6.245000000000001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3.43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4.75</v>
      </c>
      <c r="Q332">
        <v>6.65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4.9433333333333334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3.56</v>
      </c>
      <c r="O333" t="s">
        <v>858</v>
      </c>
      <c r="P333">
        <v>4.45</v>
      </c>
      <c r="Q333">
        <v>7.24</v>
      </c>
      <c r="R333">
        <v>6.2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5.3624999999999998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5.93</v>
      </c>
      <c r="Q334">
        <v>5.21</v>
      </c>
      <c r="R334">
        <v>4.9800000000000004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5.373333333333334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3.22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5.29</v>
      </c>
      <c r="P335">
        <v>5.16</v>
      </c>
      <c r="Q335">
        <v>8.23</v>
      </c>
      <c r="R335">
        <v>4.87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5.3540000000000001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2.84</v>
      </c>
      <c r="M336" t="s">
        <v>858</v>
      </c>
      <c r="N336">
        <v>3.61</v>
      </c>
      <c r="O336">
        <v>4.49</v>
      </c>
      <c r="P336">
        <v>3.28</v>
      </c>
      <c r="Q336">
        <v>7.96</v>
      </c>
      <c r="R336">
        <v>8.75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5.1550000000000002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5.12</v>
      </c>
      <c r="O337">
        <v>4.93</v>
      </c>
      <c r="P337">
        <v>6.34</v>
      </c>
      <c r="Q337">
        <v>7.53</v>
      </c>
      <c r="R337">
        <v>5.98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5.98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4.3600000000000003</v>
      </c>
      <c r="M338" t="s">
        <v>858</v>
      </c>
      <c r="N338">
        <v>3.73</v>
      </c>
      <c r="O338">
        <v>8.06</v>
      </c>
      <c r="P338" t="s">
        <v>858</v>
      </c>
      <c r="Q338" t="s">
        <v>858</v>
      </c>
      <c r="R338">
        <v>8.06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6.0525000000000002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5.25</v>
      </c>
      <c r="M339">
        <v>3.01</v>
      </c>
      <c r="N339">
        <v>2.25</v>
      </c>
      <c r="O339" t="s">
        <v>858</v>
      </c>
      <c r="P339" t="s">
        <v>858</v>
      </c>
      <c r="Q339" t="s">
        <v>858</v>
      </c>
      <c r="R339">
        <v>4.1900000000000004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3.6749999999999998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5.0199999999999996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3.7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4.3599999999999994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6.46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6.46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4.5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7.6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6.05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4.57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7.81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6.1899999999999995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2.41</v>
      </c>
      <c r="M346">
        <v>4.2</v>
      </c>
      <c r="N346">
        <v>2.71</v>
      </c>
      <c r="O346" t="s">
        <v>858</v>
      </c>
      <c r="P346">
        <v>5.13</v>
      </c>
      <c r="Q346" t="s">
        <v>858</v>
      </c>
      <c r="R346">
        <v>8.19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4.5280000000000005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3.63</v>
      </c>
      <c r="O348" t="s">
        <v>858</v>
      </c>
      <c r="P348">
        <v>3.86</v>
      </c>
      <c r="Q348">
        <v>6.19</v>
      </c>
      <c r="R348">
        <v>8.61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5.5724999999999998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5.1100000000000003</v>
      </c>
      <c r="Q350">
        <v>6.39</v>
      </c>
      <c r="R350">
        <v>6.95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6.1499999999999995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7.83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7.83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8.67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8.67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4.9000000000000004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3.48</v>
      </c>
      <c r="S353" t="s">
        <v>858</v>
      </c>
      <c r="T353" t="s">
        <v>858</v>
      </c>
      <c r="U353" t="s">
        <v>858</v>
      </c>
      <c r="V353">
        <v>5.94</v>
      </c>
      <c r="W353" t="s">
        <v>858</v>
      </c>
      <c r="X353" s="3">
        <f>COUNT(D353:W353)</f>
        <v>3</v>
      </c>
      <c r="Y353" s="2">
        <f>SUM(D353:W353)/X353</f>
        <v>4.7733333333333334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5.2</v>
      </c>
      <c r="P354">
        <v>3.34</v>
      </c>
      <c r="Q354">
        <v>7.62</v>
      </c>
      <c r="R354">
        <v>6.8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5.74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5.46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5.46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6.81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6.81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2.61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1.3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1.9550000000000001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3.34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6.17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4.7549999999999999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5.01</v>
      </c>
      <c r="P375">
        <v>5.38</v>
      </c>
      <c r="Q375">
        <v>8.66</v>
      </c>
      <c r="R375">
        <v>7.8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6.7125000000000004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7.63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7.63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7.25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7.25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5.94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5.45</v>
      </c>
      <c r="S385" t="s">
        <v>858</v>
      </c>
      <c r="T385" t="s">
        <v>858</v>
      </c>
      <c r="U385" t="s">
        <v>858</v>
      </c>
      <c r="V385">
        <v>2.56</v>
      </c>
      <c r="W385" t="s">
        <v>858</v>
      </c>
      <c r="X385" s="3">
        <f>COUNT(D385:W385)</f>
        <v>3</v>
      </c>
      <c r="Y385" s="2">
        <f>SUM(D385:W385)/X385</f>
        <v>4.6500000000000004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3.22</v>
      </c>
      <c r="Q386">
        <v>8.7100000000000009</v>
      </c>
      <c r="R386">
        <v>8.18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6.7033333333333331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3.93</v>
      </c>
      <c r="O388" t="s">
        <v>858</v>
      </c>
      <c r="P388">
        <v>4.0199999999999996</v>
      </c>
      <c r="Q388" t="s">
        <v>858</v>
      </c>
      <c r="R388">
        <v>8.57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5.5066666666666668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5.87</v>
      </c>
      <c r="Q389" t="s">
        <v>858</v>
      </c>
      <c r="R389">
        <v>7.86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6.8650000000000002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4.1900000000000004</v>
      </c>
      <c r="M390">
        <v>3.19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3.6900000000000004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5.35</v>
      </c>
      <c r="Q392">
        <v>8.0299999999999994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6.6899999999999995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8.16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8.16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3.61</v>
      </c>
      <c r="O408">
        <v>5.8</v>
      </c>
      <c r="P408">
        <v>3.73</v>
      </c>
      <c r="Q408">
        <v>8.6</v>
      </c>
      <c r="R408">
        <v>8.3699999999999992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6.0220000000000002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1.83</v>
      </c>
      <c r="O409">
        <v>4.5199999999999996</v>
      </c>
      <c r="P409">
        <v>3.56</v>
      </c>
      <c r="Q409">
        <v>7.2</v>
      </c>
      <c r="R409">
        <v>6.62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4.7460000000000004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3.72</v>
      </c>
      <c r="Q415">
        <v>7.86</v>
      </c>
      <c r="R415">
        <v>8.3800000000000008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6.6533333333333333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6.62</v>
      </c>
      <c r="M422" t="s">
        <v>858</v>
      </c>
      <c r="N422" t="s">
        <v>858</v>
      </c>
      <c r="O422">
        <v>5.83</v>
      </c>
      <c r="P422" t="s">
        <v>858</v>
      </c>
      <c r="Q422" t="s">
        <v>858</v>
      </c>
      <c r="R422">
        <v>5.41</v>
      </c>
      <c r="S422" t="s">
        <v>858</v>
      </c>
      <c r="T422" t="s">
        <v>858</v>
      </c>
      <c r="U422" t="s">
        <v>858</v>
      </c>
      <c r="V422">
        <v>4.62</v>
      </c>
      <c r="W422" t="s">
        <v>858</v>
      </c>
      <c r="X422" s="3">
        <f>COUNT(D422:W422)</f>
        <v>4</v>
      </c>
      <c r="Y422" s="2">
        <f>SUM(D422:W422)/X422</f>
        <v>5.62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4.41</v>
      </c>
      <c r="O425" t="s">
        <v>858</v>
      </c>
      <c r="P425" t="s">
        <v>858</v>
      </c>
      <c r="Q425" t="s">
        <v>858</v>
      </c>
      <c r="R425">
        <v>8.0299999999999994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6.22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2.17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8.68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5.4249999999999998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4.4000000000000004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4.4000000000000004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3.69</v>
      </c>
      <c r="M429">
        <v>2.59</v>
      </c>
      <c r="N429">
        <v>3.16</v>
      </c>
      <c r="O429" t="s">
        <v>858</v>
      </c>
      <c r="P429" t="s">
        <v>858</v>
      </c>
      <c r="Q429" t="s">
        <v>858</v>
      </c>
      <c r="R429">
        <v>7.24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4.17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5.12</v>
      </c>
      <c r="M430" t="s">
        <v>858</v>
      </c>
      <c r="N430">
        <v>2.1</v>
      </c>
      <c r="O430" t="s">
        <v>858</v>
      </c>
      <c r="P430" t="s">
        <v>858</v>
      </c>
      <c r="Q430" t="s">
        <v>858</v>
      </c>
      <c r="R430">
        <v>3.72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3.6466666666666669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3.42</v>
      </c>
      <c r="M431" t="s">
        <v>858</v>
      </c>
      <c r="N431">
        <v>2.89</v>
      </c>
      <c r="O431" t="s">
        <v>858</v>
      </c>
      <c r="P431" t="s">
        <v>858</v>
      </c>
      <c r="Q431" t="s">
        <v>858</v>
      </c>
      <c r="R431">
        <v>8.23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4.8466666666666667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2.09</v>
      </c>
      <c r="O432" t="s">
        <v>858</v>
      </c>
      <c r="P432" t="s">
        <v>858</v>
      </c>
      <c r="Q432" t="s">
        <v>858</v>
      </c>
      <c r="R432">
        <v>4.92</v>
      </c>
      <c r="S432" t="s">
        <v>858</v>
      </c>
      <c r="T432" t="s">
        <v>858</v>
      </c>
      <c r="U432" t="s">
        <v>858</v>
      </c>
      <c r="V432">
        <v>4.0599999999999996</v>
      </c>
      <c r="W432" t="s">
        <v>858</v>
      </c>
      <c r="X432" s="3">
        <f>COUNT(D432:W432)</f>
        <v>3</v>
      </c>
      <c r="Y432" s="2">
        <f>SUM(D432:W432)/X432</f>
        <v>3.69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2.56</v>
      </c>
      <c r="M433" t="s">
        <v>858</v>
      </c>
      <c r="N433">
        <v>2.14</v>
      </c>
      <c r="O433">
        <v>6.46</v>
      </c>
      <c r="P433" t="s">
        <v>858</v>
      </c>
      <c r="Q433" t="s">
        <v>858</v>
      </c>
      <c r="R433">
        <v>8.3699999999999992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4.8825000000000003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5.99</v>
      </c>
      <c r="M434" t="s">
        <v>858</v>
      </c>
      <c r="N434">
        <v>3</v>
      </c>
      <c r="O434" t="s">
        <v>858</v>
      </c>
      <c r="P434" t="s">
        <v>858</v>
      </c>
      <c r="Q434" t="s">
        <v>858</v>
      </c>
      <c r="R434">
        <v>3.73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4.24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4.7</v>
      </c>
      <c r="M435" t="s">
        <v>858</v>
      </c>
      <c r="N435">
        <v>3.11</v>
      </c>
      <c r="O435">
        <v>4.9800000000000004</v>
      </c>
      <c r="P435" t="s">
        <v>858</v>
      </c>
      <c r="Q435">
        <v>4.97</v>
      </c>
      <c r="R435">
        <v>5.19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4.5900000000000007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2.17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2.17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2.63</v>
      </c>
      <c r="O437" t="s">
        <v>858</v>
      </c>
      <c r="P437" t="s">
        <v>858</v>
      </c>
      <c r="Q437" t="s">
        <v>858</v>
      </c>
      <c r="R437">
        <v>4.75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3.69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4.6399999999999997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6.1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5.3699999999999992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1.73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4.4800000000000004</v>
      </c>
      <c r="M439" t="s">
        <v>858</v>
      </c>
      <c r="N439">
        <v>4.71</v>
      </c>
      <c r="O439">
        <v>7.09</v>
      </c>
      <c r="P439">
        <v>2.94</v>
      </c>
      <c r="Q439" t="s">
        <v>858</v>
      </c>
      <c r="R439">
        <v>5.7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4.4416666666666673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3.25</v>
      </c>
      <c r="M440" t="s">
        <v>858</v>
      </c>
      <c r="N440">
        <v>5.08</v>
      </c>
      <c r="O440">
        <v>5.54</v>
      </c>
      <c r="P440">
        <v>3.67</v>
      </c>
      <c r="Q440">
        <v>6.78</v>
      </c>
      <c r="R440">
        <v>8.2200000000000006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5.4233333333333329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3.24</v>
      </c>
      <c r="O441" t="s">
        <v>858</v>
      </c>
      <c r="P441">
        <v>3.43</v>
      </c>
      <c r="Q441" t="s">
        <v>858</v>
      </c>
      <c r="R441">
        <v>8.51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5.0599999999999996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2.46</v>
      </c>
      <c r="O442" t="s">
        <v>858</v>
      </c>
      <c r="P442" t="s">
        <v>858</v>
      </c>
      <c r="Q442" t="s">
        <v>858</v>
      </c>
      <c r="R442">
        <v>8.1199999999999992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5.2899999999999991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2.4700000000000002</v>
      </c>
      <c r="O443" t="s">
        <v>858</v>
      </c>
      <c r="P443">
        <v>5.41</v>
      </c>
      <c r="Q443">
        <v>6.64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4.84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5.14</v>
      </c>
      <c r="M444" t="s">
        <v>858</v>
      </c>
      <c r="N444">
        <v>4.03</v>
      </c>
      <c r="O444" t="s">
        <v>858</v>
      </c>
      <c r="P444" t="s">
        <v>858</v>
      </c>
      <c r="Q444" t="s">
        <v>858</v>
      </c>
      <c r="R444">
        <v>5.61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4.9266666666666667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7.23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7.23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5.55</v>
      </c>
      <c r="M446" t="s">
        <v>858</v>
      </c>
      <c r="N446">
        <v>2.79</v>
      </c>
      <c r="O446" t="s">
        <v>858</v>
      </c>
      <c r="P446" t="s">
        <v>858</v>
      </c>
      <c r="Q446" t="s">
        <v>858</v>
      </c>
      <c r="R446">
        <v>7.71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5.3500000000000005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3.46</v>
      </c>
      <c r="O447">
        <v>6.46</v>
      </c>
      <c r="P447">
        <v>5.04</v>
      </c>
      <c r="Q447" t="s">
        <v>858</v>
      </c>
      <c r="R447">
        <v>6.16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5.28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3.45</v>
      </c>
      <c r="O448">
        <v>7.57</v>
      </c>
      <c r="P448" t="s">
        <v>858</v>
      </c>
      <c r="Q448" t="s">
        <v>858</v>
      </c>
      <c r="R448">
        <v>4.68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5.2333333333333334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5.33</v>
      </c>
      <c r="N449">
        <v>3.99</v>
      </c>
      <c r="O449" t="s">
        <v>858</v>
      </c>
      <c r="P449" t="s">
        <v>858</v>
      </c>
      <c r="Q449">
        <v>8.25</v>
      </c>
      <c r="R449">
        <v>8.26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6.4574999999999996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1.42</v>
      </c>
      <c r="O450">
        <v>3.6</v>
      </c>
      <c r="P450">
        <v>4.4400000000000004</v>
      </c>
      <c r="Q450">
        <v>7.64</v>
      </c>
      <c r="R450">
        <v>6.57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4.734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6.39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5.91</v>
      </c>
      <c r="O451">
        <v>5.22</v>
      </c>
      <c r="P451">
        <v>5.86</v>
      </c>
      <c r="Q451">
        <v>8.7899999999999991</v>
      </c>
      <c r="R451">
        <v>7.57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6.623333333333334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5.1100000000000003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5.92</v>
      </c>
      <c r="P452">
        <v>5.44</v>
      </c>
      <c r="Q452">
        <v>7.61</v>
      </c>
      <c r="R452">
        <v>8.25</v>
      </c>
      <c r="S452">
        <v>2.02</v>
      </c>
      <c r="T452">
        <v>5.07</v>
      </c>
      <c r="U452">
        <v>5.21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5.5787500000000003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4.71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7.28</v>
      </c>
      <c r="P453">
        <v>4.13</v>
      </c>
      <c r="Q453">
        <v>9.3699999999999992</v>
      </c>
      <c r="R453">
        <v>7.76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6.65</v>
      </c>
    </row>
    <row r="454" spans="1:25">
      <c r="A454">
        <v>70657.001199000006</v>
      </c>
      <c r="B454">
        <v>50678.217648999998</v>
      </c>
      <c r="C454" t="s">
        <v>451</v>
      </c>
      <c r="D454">
        <v>0.45</v>
      </c>
      <c r="E454" t="s">
        <v>858</v>
      </c>
      <c r="F454" t="s">
        <v>858</v>
      </c>
      <c r="G454">
        <v>4.1500000000000004</v>
      </c>
      <c r="H454" t="s">
        <v>858</v>
      </c>
      <c r="I454">
        <v>0.69</v>
      </c>
      <c r="J454">
        <v>1.33</v>
      </c>
      <c r="K454" t="s">
        <v>858</v>
      </c>
      <c r="L454">
        <v>4.0199999999999996</v>
      </c>
      <c r="M454">
        <v>5.42</v>
      </c>
      <c r="N454">
        <v>3.22</v>
      </c>
      <c r="O454">
        <v>4.46</v>
      </c>
      <c r="P454">
        <v>0.72</v>
      </c>
      <c r="Q454">
        <v>7.46</v>
      </c>
      <c r="R454">
        <v>7.19</v>
      </c>
      <c r="S454" t="s">
        <v>858</v>
      </c>
      <c r="T454">
        <v>4.6500000000000004</v>
      </c>
      <c r="U454" t="s">
        <v>858</v>
      </c>
      <c r="V454">
        <v>2.72</v>
      </c>
      <c r="W454">
        <v>1.59</v>
      </c>
      <c r="X454" s="3">
        <f>COUNT(D454:W454)</f>
        <v>14</v>
      </c>
      <c r="Y454" s="2">
        <f>SUM(D454:W454)/X454</f>
        <v>3.4335714285714287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1.33</v>
      </c>
      <c r="O455">
        <v>3.16</v>
      </c>
      <c r="P455">
        <v>5.43</v>
      </c>
      <c r="Q455">
        <v>8.32</v>
      </c>
      <c r="R455">
        <v>7.95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5.2380000000000004</v>
      </c>
    </row>
    <row r="456" spans="1:25">
      <c r="A456">
        <v>74349.877642000007</v>
      </c>
      <c r="B456">
        <v>54730.738911</v>
      </c>
      <c r="C456" t="s">
        <v>453</v>
      </c>
      <c r="D456">
        <v>2.16</v>
      </c>
      <c r="E456" t="s">
        <v>858</v>
      </c>
      <c r="F456" t="s">
        <v>858</v>
      </c>
      <c r="G456">
        <v>4.1399999999999997</v>
      </c>
      <c r="H456" t="s">
        <v>858</v>
      </c>
      <c r="I456">
        <v>2.0499999999999998</v>
      </c>
      <c r="J456">
        <v>1.47</v>
      </c>
      <c r="K456" t="s">
        <v>858</v>
      </c>
      <c r="L456" t="s">
        <v>858</v>
      </c>
      <c r="M456">
        <v>2.99</v>
      </c>
      <c r="N456" t="s">
        <v>858</v>
      </c>
      <c r="O456">
        <v>4.47</v>
      </c>
      <c r="P456">
        <v>3.81</v>
      </c>
      <c r="Q456">
        <v>6.77</v>
      </c>
      <c r="R456">
        <v>8.5500000000000007</v>
      </c>
      <c r="S456" t="s">
        <v>858</v>
      </c>
      <c r="T456">
        <v>5.03</v>
      </c>
      <c r="U456" t="s">
        <v>858</v>
      </c>
      <c r="V456">
        <v>5.59</v>
      </c>
      <c r="W456">
        <v>1.43</v>
      </c>
      <c r="X456" s="3">
        <f>COUNT(D456:W456)</f>
        <v>12</v>
      </c>
      <c r="Y456" s="2">
        <f>SUM(D456:W456)/X456</f>
        <v>4.0383333333333331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4.5599999999999996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4.5599999999999996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3.62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4.13</v>
      </c>
      <c r="W458" t="s">
        <v>858</v>
      </c>
      <c r="X458" s="3">
        <f>COUNT(D458:W458)</f>
        <v>2</v>
      </c>
      <c r="Y458" s="2">
        <f>SUM(D458:W458)/X458</f>
        <v>3.875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5.22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5.47</v>
      </c>
      <c r="S459" t="s">
        <v>858</v>
      </c>
      <c r="T459" t="s">
        <v>858</v>
      </c>
      <c r="U459" t="s">
        <v>858</v>
      </c>
      <c r="V459">
        <v>5.01</v>
      </c>
      <c r="W459" t="s">
        <v>858</v>
      </c>
      <c r="X459" s="3">
        <f>COUNT(D459:W459)</f>
        <v>3</v>
      </c>
      <c r="Y459" s="2">
        <f>SUM(D459:W459)/X459</f>
        <v>5.2333333333333334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5.3</v>
      </c>
      <c r="S460" t="s">
        <v>858</v>
      </c>
      <c r="T460" t="s">
        <v>858</v>
      </c>
      <c r="U460" t="s">
        <v>858</v>
      </c>
      <c r="V460">
        <v>5.3</v>
      </c>
      <c r="W460" t="s">
        <v>858</v>
      </c>
      <c r="X460" s="3">
        <f>COUNT(D460:W460)</f>
        <v>2</v>
      </c>
      <c r="Y460" s="2">
        <f>SUM(D460:W460)/X460</f>
        <v>5.3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5.08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7.47</v>
      </c>
      <c r="S461" t="s">
        <v>858</v>
      </c>
      <c r="T461" t="s">
        <v>858</v>
      </c>
      <c r="U461" t="s">
        <v>858</v>
      </c>
      <c r="V461">
        <v>4.9000000000000004</v>
      </c>
      <c r="W461" t="s">
        <v>858</v>
      </c>
      <c r="X461" s="3">
        <f>COUNT(D461:W461)</f>
        <v>3</v>
      </c>
      <c r="Y461" s="2">
        <f>SUM(D461:W461)/X461</f>
        <v>5.8166666666666673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4.0999999999999996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7.05</v>
      </c>
      <c r="S462" t="s">
        <v>858</v>
      </c>
      <c r="T462" t="s">
        <v>858</v>
      </c>
      <c r="U462" t="s">
        <v>858</v>
      </c>
      <c r="V462">
        <v>4.2</v>
      </c>
      <c r="W462" t="s">
        <v>858</v>
      </c>
      <c r="X462" s="3">
        <f>COUNT(D462:W462)</f>
        <v>3</v>
      </c>
      <c r="Y462" s="2">
        <f>SUM(D462:W462)/X462</f>
        <v>5.1166666666666663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4.05</v>
      </c>
      <c r="M463" t="s">
        <v>858</v>
      </c>
      <c r="N463">
        <v>4.0599999999999996</v>
      </c>
      <c r="O463" t="s">
        <v>858</v>
      </c>
      <c r="P463" t="s">
        <v>858</v>
      </c>
      <c r="Q463" t="s">
        <v>858</v>
      </c>
      <c r="R463">
        <v>7.08</v>
      </c>
      <c r="S463" t="s">
        <v>858</v>
      </c>
      <c r="T463" t="s">
        <v>858</v>
      </c>
      <c r="U463" t="s">
        <v>858</v>
      </c>
      <c r="V463">
        <v>3.98</v>
      </c>
      <c r="W463" t="s">
        <v>858</v>
      </c>
      <c r="X463" s="3">
        <f>COUNT(D463:W463)</f>
        <v>4</v>
      </c>
      <c r="Y463" s="2">
        <f>SUM(D463:W463)/X463</f>
        <v>4.7924999999999995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5.79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5.36</v>
      </c>
      <c r="S464" t="s">
        <v>858</v>
      </c>
      <c r="T464" t="s">
        <v>858</v>
      </c>
      <c r="U464" t="s">
        <v>858</v>
      </c>
      <c r="V464">
        <v>4.43</v>
      </c>
      <c r="W464" t="s">
        <v>858</v>
      </c>
      <c r="X464" s="3">
        <f>COUNT(D464:W464)</f>
        <v>3</v>
      </c>
      <c r="Y464" s="2">
        <f>SUM(D464:W464)/X464</f>
        <v>5.1933333333333334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3.48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5.99</v>
      </c>
      <c r="S465" t="s">
        <v>858</v>
      </c>
      <c r="T465" t="s">
        <v>858</v>
      </c>
      <c r="U465" t="s">
        <v>858</v>
      </c>
      <c r="V465">
        <v>4.76</v>
      </c>
      <c r="W465" t="s">
        <v>858</v>
      </c>
      <c r="X465" s="3">
        <f>COUNT(D465:W465)</f>
        <v>3</v>
      </c>
      <c r="Y465" s="2">
        <f>SUM(D465:W465)/X465</f>
        <v>4.7433333333333332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1.56</v>
      </c>
      <c r="H466" t="s">
        <v>858</v>
      </c>
      <c r="I466" t="s">
        <v>858</v>
      </c>
      <c r="J466" t="s">
        <v>858</v>
      </c>
      <c r="K466" t="s">
        <v>858</v>
      </c>
      <c r="L466">
        <v>6.2</v>
      </c>
      <c r="M466" t="s">
        <v>858</v>
      </c>
      <c r="N466">
        <v>4.22</v>
      </c>
      <c r="O466" t="s">
        <v>858</v>
      </c>
      <c r="P466" t="s">
        <v>858</v>
      </c>
      <c r="Q466" t="s">
        <v>858</v>
      </c>
      <c r="R466">
        <v>6.34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4.58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3.72</v>
      </c>
      <c r="M467" t="s">
        <v>858</v>
      </c>
      <c r="N467">
        <v>2.74</v>
      </c>
      <c r="O467" t="s">
        <v>858</v>
      </c>
      <c r="P467" t="s">
        <v>858</v>
      </c>
      <c r="Q467" t="s">
        <v>858</v>
      </c>
      <c r="R467">
        <v>3.71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3.3900000000000006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7.75</v>
      </c>
      <c r="P469">
        <v>5.52</v>
      </c>
      <c r="Q469">
        <v>8.48</v>
      </c>
      <c r="R469">
        <v>7.29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7.26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2.71</v>
      </c>
      <c r="O470" t="s">
        <v>858</v>
      </c>
      <c r="P470">
        <v>3.16</v>
      </c>
      <c r="Q470" t="s">
        <v>858</v>
      </c>
      <c r="R470">
        <v>7.37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4.4133333333333331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1.89</v>
      </c>
      <c r="O471" t="s">
        <v>858</v>
      </c>
      <c r="P471">
        <v>3.24</v>
      </c>
      <c r="Q471" t="s">
        <v>858</v>
      </c>
      <c r="R471">
        <v>6.68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3.9366666666666661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1.38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2.81</v>
      </c>
      <c r="O472" t="s">
        <v>858</v>
      </c>
      <c r="P472">
        <v>2.88</v>
      </c>
      <c r="Q472">
        <v>7.98</v>
      </c>
      <c r="R472">
        <v>7.46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4.5020000000000007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2.38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1.37</v>
      </c>
      <c r="Q473" t="s">
        <v>858</v>
      </c>
      <c r="R473">
        <v>6.8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3.5166666666666671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3.89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8.7200000000000006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6.3050000000000006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5.68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5.68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7.96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7.96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4.03</v>
      </c>
      <c r="M477" t="s">
        <v>858</v>
      </c>
      <c r="N477">
        <v>2.66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3.3450000000000002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2.95</v>
      </c>
      <c r="F478" t="s">
        <v>858</v>
      </c>
      <c r="G478">
        <v>2.68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3.86</v>
      </c>
      <c r="P478">
        <v>5.03</v>
      </c>
      <c r="Q478">
        <v>8.09</v>
      </c>
      <c r="R478">
        <v>6.69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4.8833333333333337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4.29</v>
      </c>
      <c r="M479" t="s">
        <v>858</v>
      </c>
      <c r="N479" t="s">
        <v>858</v>
      </c>
      <c r="O479">
        <v>7.54</v>
      </c>
      <c r="P479" t="s">
        <v>858</v>
      </c>
      <c r="Q479" t="s">
        <v>858</v>
      </c>
      <c r="R479">
        <v>6.01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5.9466666666666663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2.77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2.77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3.8</v>
      </c>
      <c r="O481">
        <v>4</v>
      </c>
      <c r="P481">
        <v>5.13</v>
      </c>
      <c r="Q481">
        <v>8.2100000000000009</v>
      </c>
      <c r="R481">
        <v>7.35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5.6980000000000004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6.02</v>
      </c>
      <c r="M482" t="s">
        <v>858</v>
      </c>
      <c r="N482">
        <v>2.82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4.42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6.11</v>
      </c>
      <c r="O483" t="s">
        <v>858</v>
      </c>
      <c r="P483">
        <v>5.17</v>
      </c>
      <c r="Q483">
        <v>6.13</v>
      </c>
      <c r="R483">
        <v>8.1199999999999992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6.3825000000000003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3.86</v>
      </c>
      <c r="F484" t="s">
        <v>858</v>
      </c>
      <c r="G484">
        <v>2.44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2.27</v>
      </c>
      <c r="O484" t="s">
        <v>858</v>
      </c>
      <c r="P484">
        <v>5.04</v>
      </c>
      <c r="Q484">
        <v>8.65</v>
      </c>
      <c r="R484">
        <v>7.44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4.95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4</v>
      </c>
      <c r="O485">
        <v>5.86</v>
      </c>
      <c r="P485">
        <v>4.1500000000000004</v>
      </c>
      <c r="Q485">
        <v>8.49</v>
      </c>
      <c r="R485">
        <v>8.6300000000000008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6.2260000000000009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3.91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3.91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5.58</v>
      </c>
      <c r="P487" t="s">
        <v>858</v>
      </c>
      <c r="Q487">
        <v>8.5399999999999991</v>
      </c>
      <c r="R487">
        <v>6.98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7.0333333333333341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4.67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4.67</v>
      </c>
    </row>
    <row r="489" spans="1:25">
      <c r="A489">
        <v>4316.0144810000002</v>
      </c>
      <c r="B489">
        <v>7897.3719799999999</v>
      </c>
      <c r="C489" t="s">
        <v>486</v>
      </c>
      <c r="D489">
        <v>2.41</v>
      </c>
      <c r="E489" t="s">
        <v>858</v>
      </c>
      <c r="F489" t="s">
        <v>858</v>
      </c>
      <c r="G489">
        <v>4.5</v>
      </c>
      <c r="H489" t="s">
        <v>858</v>
      </c>
      <c r="I489">
        <v>1.69</v>
      </c>
      <c r="J489">
        <v>1.48</v>
      </c>
      <c r="K489" t="s">
        <v>858</v>
      </c>
      <c r="L489" t="s">
        <v>858</v>
      </c>
      <c r="M489" t="s">
        <v>858</v>
      </c>
      <c r="N489" t="s">
        <v>858</v>
      </c>
      <c r="O489">
        <v>7.2</v>
      </c>
      <c r="P489">
        <v>4.3</v>
      </c>
      <c r="Q489">
        <v>5.47</v>
      </c>
      <c r="R489">
        <v>6.21</v>
      </c>
      <c r="S489" t="s">
        <v>858</v>
      </c>
      <c r="T489">
        <v>5.22</v>
      </c>
      <c r="U489" t="s">
        <v>858</v>
      </c>
      <c r="V489">
        <v>3.46</v>
      </c>
      <c r="W489">
        <v>1.48</v>
      </c>
      <c r="X489" s="3">
        <f>COUNT(D489:W489)</f>
        <v>11</v>
      </c>
      <c r="Y489" s="2">
        <f>SUM(D489:W489)/X489</f>
        <v>3.9472727272727268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4.54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7.59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6.0649999999999995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3.96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6.42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5.1899999999999995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3.54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3.54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4.79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7.08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5.9350000000000005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6.34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6.34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1.65</v>
      </c>
      <c r="E500">
        <v>7.16</v>
      </c>
      <c r="F500">
        <v>2.93</v>
      </c>
      <c r="G500">
        <v>6.42</v>
      </c>
      <c r="H500">
        <v>5.42</v>
      </c>
      <c r="I500">
        <v>4.75</v>
      </c>
      <c r="J500">
        <v>3.51</v>
      </c>
      <c r="K500">
        <v>2.74</v>
      </c>
      <c r="L500">
        <v>4.32</v>
      </c>
      <c r="M500">
        <v>2.96</v>
      </c>
      <c r="N500">
        <v>7.43</v>
      </c>
      <c r="O500">
        <v>7.49</v>
      </c>
      <c r="P500">
        <v>2.5299999999999998</v>
      </c>
      <c r="Q500">
        <v>8.59</v>
      </c>
      <c r="R500">
        <v>8.3699999999999992</v>
      </c>
      <c r="S500">
        <v>2.0299999999999998</v>
      </c>
      <c r="T500">
        <v>5.04</v>
      </c>
      <c r="U500">
        <v>2.77</v>
      </c>
      <c r="V500">
        <v>3.38</v>
      </c>
      <c r="W500">
        <v>7.34</v>
      </c>
      <c r="X500" s="3">
        <f>COUNT(D500:W500)</f>
        <v>20</v>
      </c>
      <c r="Y500" s="2">
        <f>SUM(D500:W500)/X500</f>
        <v>4.8415000000000008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5.55</v>
      </c>
      <c r="E506">
        <v>2.46</v>
      </c>
      <c r="F506">
        <v>2.08</v>
      </c>
      <c r="G506">
        <v>7.25</v>
      </c>
      <c r="H506" t="s">
        <v>858</v>
      </c>
      <c r="I506">
        <v>5.05</v>
      </c>
      <c r="J506">
        <v>4.12</v>
      </c>
      <c r="K506">
        <v>5.75</v>
      </c>
      <c r="L506">
        <v>5.49</v>
      </c>
      <c r="M506">
        <v>4.3099999999999996</v>
      </c>
      <c r="N506">
        <v>4.84</v>
      </c>
      <c r="O506">
        <v>5.25</v>
      </c>
      <c r="P506" t="s">
        <v>858</v>
      </c>
      <c r="Q506">
        <v>7.06</v>
      </c>
      <c r="R506">
        <v>6.57</v>
      </c>
      <c r="S506">
        <v>3.66</v>
      </c>
      <c r="T506">
        <v>5.22</v>
      </c>
      <c r="U506">
        <v>3.1</v>
      </c>
      <c r="V506">
        <v>3.27</v>
      </c>
      <c r="W506">
        <v>6.07</v>
      </c>
      <c r="X506" s="3">
        <f>COUNT(D506:W506)</f>
        <v>18</v>
      </c>
      <c r="Y506" s="2">
        <f>SUM(D506:W506)/X506</f>
        <v>4.8388888888888886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1.39</v>
      </c>
      <c r="E509">
        <v>3.57</v>
      </c>
      <c r="F509">
        <v>1.82</v>
      </c>
      <c r="G509">
        <v>8.33</v>
      </c>
      <c r="H509" t="s">
        <v>858</v>
      </c>
      <c r="I509">
        <v>2.4300000000000002</v>
      </c>
      <c r="J509">
        <v>3.45</v>
      </c>
      <c r="K509">
        <v>3.35</v>
      </c>
      <c r="L509">
        <v>2.96</v>
      </c>
      <c r="M509">
        <v>3.1</v>
      </c>
      <c r="N509">
        <v>8.68</v>
      </c>
      <c r="O509">
        <v>6.65</v>
      </c>
      <c r="P509">
        <v>1.86</v>
      </c>
      <c r="Q509">
        <v>7.74</v>
      </c>
      <c r="R509">
        <v>5.1100000000000003</v>
      </c>
      <c r="S509" t="s">
        <v>858</v>
      </c>
      <c r="T509">
        <v>4.5999999999999996</v>
      </c>
      <c r="U509">
        <v>2.75</v>
      </c>
      <c r="V509">
        <v>2.68</v>
      </c>
      <c r="W509">
        <v>7.85</v>
      </c>
      <c r="X509" s="3">
        <f>COUNT(D509:W509)</f>
        <v>18</v>
      </c>
      <c r="Y509" s="2">
        <f>SUM(D509:W509)/X509</f>
        <v>4.3511111111111109</v>
      </c>
    </row>
    <row r="510" spans="1:25">
      <c r="A510">
        <v>75124.259969999999</v>
      </c>
      <c r="B510">
        <v>42963.642668</v>
      </c>
      <c r="C510" t="s">
        <v>507</v>
      </c>
      <c r="D510">
        <v>3.07</v>
      </c>
      <c r="E510" t="s">
        <v>858</v>
      </c>
      <c r="F510" t="s">
        <v>858</v>
      </c>
      <c r="G510" t="s">
        <v>858</v>
      </c>
      <c r="H510" t="s">
        <v>858</v>
      </c>
      <c r="I510">
        <v>6.79</v>
      </c>
      <c r="J510" t="s">
        <v>858</v>
      </c>
      <c r="K510" t="s">
        <v>858</v>
      </c>
      <c r="L510" t="s">
        <v>858</v>
      </c>
      <c r="M510">
        <v>1.86</v>
      </c>
      <c r="N510" t="s">
        <v>858</v>
      </c>
      <c r="O510" t="s">
        <v>858</v>
      </c>
      <c r="P510">
        <v>4.0599999999999996</v>
      </c>
      <c r="Q510">
        <v>8.33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6.3</v>
      </c>
      <c r="X510" s="3">
        <f>COUNT(D510:W510)</f>
        <v>6</v>
      </c>
      <c r="Y510" s="2">
        <f>SUM(D510:W510)/X510</f>
        <v>5.0683333333333334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4.6100000000000003</v>
      </c>
      <c r="E514">
        <v>7.59</v>
      </c>
      <c r="F514">
        <v>1.84</v>
      </c>
      <c r="G514">
        <v>7.53</v>
      </c>
      <c r="H514" t="s">
        <v>858</v>
      </c>
      <c r="I514">
        <v>6.56</v>
      </c>
      <c r="J514">
        <v>4.24</v>
      </c>
      <c r="K514">
        <v>4.47</v>
      </c>
      <c r="L514">
        <v>3.48</v>
      </c>
      <c r="M514">
        <v>2.52</v>
      </c>
      <c r="N514">
        <v>3.92</v>
      </c>
      <c r="O514">
        <v>5.46</v>
      </c>
      <c r="P514" t="s">
        <v>858</v>
      </c>
      <c r="Q514">
        <v>6.1</v>
      </c>
      <c r="R514">
        <v>7.15</v>
      </c>
      <c r="S514">
        <v>4.18</v>
      </c>
      <c r="T514">
        <v>5.19</v>
      </c>
      <c r="U514">
        <v>3.48</v>
      </c>
      <c r="V514">
        <v>2.94</v>
      </c>
      <c r="W514">
        <v>6.47</v>
      </c>
      <c r="X514" s="3">
        <f>COUNT(D514:W514)</f>
        <v>18</v>
      </c>
      <c r="Y514" s="2">
        <f>SUM(D514:W514)/X514</f>
        <v>4.8738888888888887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2.33</v>
      </c>
      <c r="E517">
        <v>7.12</v>
      </c>
      <c r="F517">
        <v>2.84</v>
      </c>
      <c r="G517">
        <v>6.44</v>
      </c>
      <c r="H517">
        <v>5.18</v>
      </c>
      <c r="I517" t="s">
        <v>858</v>
      </c>
      <c r="J517">
        <v>3.48</v>
      </c>
      <c r="K517">
        <v>4.9400000000000004</v>
      </c>
      <c r="L517">
        <v>5.24</v>
      </c>
      <c r="M517">
        <v>3.05</v>
      </c>
      <c r="N517">
        <v>6.27</v>
      </c>
      <c r="O517">
        <v>7.53</v>
      </c>
      <c r="P517">
        <v>3.33</v>
      </c>
      <c r="Q517">
        <v>8.0500000000000007</v>
      </c>
      <c r="R517">
        <v>8.64</v>
      </c>
      <c r="S517">
        <v>2.77</v>
      </c>
      <c r="T517">
        <v>6.86</v>
      </c>
      <c r="U517">
        <v>3.13</v>
      </c>
      <c r="V517">
        <v>2.35</v>
      </c>
      <c r="W517">
        <v>6.77</v>
      </c>
      <c r="X517" s="3">
        <f>COUNT(D517:W517)</f>
        <v>19</v>
      </c>
      <c r="Y517" s="2">
        <f>SUM(D517:W517)/X517</f>
        <v>5.069473684210525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1.24</v>
      </c>
      <c r="E520" t="s">
        <v>858</v>
      </c>
      <c r="F520" t="s">
        <v>858</v>
      </c>
      <c r="G520">
        <v>5.65</v>
      </c>
      <c r="H520" t="s">
        <v>858</v>
      </c>
      <c r="I520">
        <v>2.15</v>
      </c>
      <c r="J520">
        <v>1.24</v>
      </c>
      <c r="K520" t="s">
        <v>858</v>
      </c>
      <c r="L520" t="s">
        <v>858</v>
      </c>
      <c r="M520">
        <v>3.71</v>
      </c>
      <c r="N520" t="s">
        <v>858</v>
      </c>
      <c r="O520">
        <v>6.55</v>
      </c>
      <c r="P520">
        <v>3.76</v>
      </c>
      <c r="Q520">
        <v>7.39</v>
      </c>
      <c r="R520">
        <v>7.75</v>
      </c>
      <c r="S520" t="s">
        <v>858</v>
      </c>
      <c r="T520">
        <v>4.3099999999999996</v>
      </c>
      <c r="U520" t="s">
        <v>858</v>
      </c>
      <c r="V520">
        <v>4.47</v>
      </c>
      <c r="W520">
        <v>1.5</v>
      </c>
      <c r="X520" s="3">
        <f>COUNT(D520:W520)</f>
        <v>12</v>
      </c>
      <c r="Y520" s="2">
        <f>SUM(D520:W520)/X520</f>
        <v>4.1433333333333335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1.02</v>
      </c>
      <c r="E523" t="s">
        <v>858</v>
      </c>
      <c r="F523" t="s">
        <v>858</v>
      </c>
      <c r="G523">
        <v>6.13</v>
      </c>
      <c r="H523" t="s">
        <v>858</v>
      </c>
      <c r="I523">
        <v>2.93</v>
      </c>
      <c r="J523">
        <v>2.83</v>
      </c>
      <c r="K523" t="s">
        <v>858</v>
      </c>
      <c r="L523" t="s">
        <v>858</v>
      </c>
      <c r="M523">
        <v>2.8</v>
      </c>
      <c r="N523" t="s">
        <v>858</v>
      </c>
      <c r="O523">
        <v>8.1300000000000008</v>
      </c>
      <c r="P523">
        <v>4.13</v>
      </c>
      <c r="Q523">
        <v>7.39</v>
      </c>
      <c r="R523" t="s">
        <v>858</v>
      </c>
      <c r="S523" t="s">
        <v>858</v>
      </c>
      <c r="T523">
        <v>3.96</v>
      </c>
      <c r="U523" t="s">
        <v>858</v>
      </c>
      <c r="V523">
        <v>2.98</v>
      </c>
      <c r="W523">
        <v>2.54</v>
      </c>
      <c r="X523" s="3">
        <f>COUNT(D523:W523)</f>
        <v>11</v>
      </c>
      <c r="Y523" s="2">
        <f>SUM(D523:W523)/X523</f>
        <v>4.0763636363636362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2.42</v>
      </c>
      <c r="E525" t="s">
        <v>858</v>
      </c>
      <c r="F525" t="s">
        <v>858</v>
      </c>
      <c r="G525">
        <v>5.66</v>
      </c>
      <c r="H525" t="s">
        <v>858</v>
      </c>
      <c r="I525">
        <v>4.58</v>
      </c>
      <c r="J525">
        <v>4.3099999999999996</v>
      </c>
      <c r="K525" t="s">
        <v>858</v>
      </c>
      <c r="L525" t="s">
        <v>858</v>
      </c>
      <c r="M525">
        <v>2.4300000000000002</v>
      </c>
      <c r="N525" t="s">
        <v>858</v>
      </c>
      <c r="O525">
        <v>5.57</v>
      </c>
      <c r="P525">
        <v>4.26</v>
      </c>
      <c r="Q525">
        <v>7.65</v>
      </c>
      <c r="R525">
        <v>5.0999999999999996</v>
      </c>
      <c r="S525" t="s">
        <v>858</v>
      </c>
      <c r="T525">
        <v>2.76</v>
      </c>
      <c r="U525" t="s">
        <v>858</v>
      </c>
      <c r="V525">
        <v>2.95</v>
      </c>
      <c r="W525">
        <v>1.68</v>
      </c>
      <c r="X525" s="3">
        <f>COUNT(D525:W525)</f>
        <v>12</v>
      </c>
      <c r="Y525" s="2">
        <f>SUM(D525:W525)/X525</f>
        <v>4.1141666666666667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4.0199999999999996</v>
      </c>
      <c r="N526" t="s">
        <v>858</v>
      </c>
      <c r="O526" t="s">
        <v>858</v>
      </c>
      <c r="P526" t="s">
        <v>858</v>
      </c>
      <c r="Q526">
        <v>7.49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5.7549999999999999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3.36</v>
      </c>
      <c r="F527">
        <v>3.2</v>
      </c>
      <c r="G527">
        <v>7.52</v>
      </c>
      <c r="H527">
        <v>2.99</v>
      </c>
      <c r="I527" t="s">
        <v>858</v>
      </c>
      <c r="J527">
        <v>3.23</v>
      </c>
      <c r="K527">
        <v>2.99</v>
      </c>
      <c r="L527">
        <v>3.07</v>
      </c>
      <c r="M527">
        <v>2.94</v>
      </c>
      <c r="N527">
        <v>5.57</v>
      </c>
      <c r="O527">
        <v>7.84</v>
      </c>
      <c r="P527" t="s">
        <v>858</v>
      </c>
      <c r="Q527">
        <v>8.3800000000000008</v>
      </c>
      <c r="R527">
        <v>8.74</v>
      </c>
      <c r="S527">
        <v>2.4500000000000002</v>
      </c>
      <c r="T527">
        <v>5.14</v>
      </c>
      <c r="U527">
        <v>3.67</v>
      </c>
      <c r="V527">
        <v>2.67</v>
      </c>
      <c r="W527" t="s">
        <v>858</v>
      </c>
      <c r="X527" s="3">
        <f>COUNT(D527:W527)</f>
        <v>16</v>
      </c>
      <c r="Y527" s="2">
        <f>SUM(D527:W527)/X527</f>
        <v>4.6100000000000012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1.55</v>
      </c>
      <c r="E530">
        <v>6.05</v>
      </c>
      <c r="F530">
        <v>2.2200000000000002</v>
      </c>
      <c r="G530">
        <v>7.94</v>
      </c>
      <c r="H530">
        <v>6.77</v>
      </c>
      <c r="I530">
        <v>5.09</v>
      </c>
      <c r="J530">
        <v>4.9400000000000004</v>
      </c>
      <c r="K530">
        <v>5.69</v>
      </c>
      <c r="L530">
        <v>6.49</v>
      </c>
      <c r="M530">
        <v>7.29</v>
      </c>
      <c r="N530">
        <v>4.59</v>
      </c>
      <c r="O530">
        <v>5.35</v>
      </c>
      <c r="P530">
        <v>3.73</v>
      </c>
      <c r="Q530">
        <v>4.21</v>
      </c>
      <c r="R530">
        <v>7.42</v>
      </c>
      <c r="S530">
        <v>5.08</v>
      </c>
      <c r="T530">
        <v>5.94</v>
      </c>
      <c r="U530">
        <v>3.19</v>
      </c>
      <c r="V530">
        <v>3.32</v>
      </c>
      <c r="W530">
        <v>7.1</v>
      </c>
      <c r="X530" s="3">
        <f>COUNT(D530:W530)</f>
        <v>20</v>
      </c>
      <c r="Y530" s="2">
        <f>SUM(D530:W530)/X530</f>
        <v>5.1979999999999986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3.12</v>
      </c>
      <c r="N531" t="s">
        <v>858</v>
      </c>
      <c r="O531" t="s">
        <v>858</v>
      </c>
      <c r="P531" t="s">
        <v>858</v>
      </c>
      <c r="Q531">
        <v>7.24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5.18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8.52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8.52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8.52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8.52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2.21</v>
      </c>
      <c r="E537">
        <v>4.24</v>
      </c>
      <c r="F537">
        <v>2.72</v>
      </c>
      <c r="G537">
        <v>2.68</v>
      </c>
      <c r="H537">
        <v>5.05</v>
      </c>
      <c r="I537">
        <v>7.04</v>
      </c>
      <c r="J537">
        <v>4.04</v>
      </c>
      <c r="K537">
        <v>3.95</v>
      </c>
      <c r="L537">
        <v>3.1</v>
      </c>
      <c r="M537">
        <v>2.25</v>
      </c>
      <c r="N537">
        <v>5.24</v>
      </c>
      <c r="O537">
        <v>6.87</v>
      </c>
      <c r="P537">
        <v>3.42</v>
      </c>
      <c r="Q537">
        <v>7.18</v>
      </c>
      <c r="R537">
        <v>6.71</v>
      </c>
      <c r="S537">
        <v>2.54</v>
      </c>
      <c r="T537">
        <v>3.58</v>
      </c>
      <c r="U537">
        <v>3.26</v>
      </c>
      <c r="V537">
        <v>3.95</v>
      </c>
      <c r="W537">
        <v>5.56</v>
      </c>
      <c r="X537" s="3">
        <f>COUNT(D537:W537)</f>
        <v>20</v>
      </c>
      <c r="Y537" s="2">
        <f>SUM(D537:W537)/X537</f>
        <v>4.2795000000000005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5.61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5.68</v>
      </c>
      <c r="O541" t="s">
        <v>858</v>
      </c>
      <c r="P541" t="s">
        <v>858</v>
      </c>
      <c r="Q541" t="s">
        <v>858</v>
      </c>
      <c r="R541" t="s">
        <v>858</v>
      </c>
      <c r="S541">
        <v>6.05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5.78</v>
      </c>
    </row>
    <row r="542" spans="1:25">
      <c r="A542">
        <v>140092.79003</v>
      </c>
      <c r="B542">
        <v>80036.636513000005</v>
      </c>
      <c r="C542" t="s">
        <v>539</v>
      </c>
      <c r="D542">
        <v>3.4</v>
      </c>
      <c r="E542" t="s">
        <v>858</v>
      </c>
      <c r="F542" t="s">
        <v>858</v>
      </c>
      <c r="G542">
        <v>3.86</v>
      </c>
      <c r="H542" t="s">
        <v>858</v>
      </c>
      <c r="I542">
        <v>3.85</v>
      </c>
      <c r="J542">
        <v>1.35</v>
      </c>
      <c r="K542" t="s">
        <v>858</v>
      </c>
      <c r="L542" t="s">
        <v>858</v>
      </c>
      <c r="M542">
        <v>2.19</v>
      </c>
      <c r="N542" t="s">
        <v>858</v>
      </c>
      <c r="O542">
        <v>4.5599999999999996</v>
      </c>
      <c r="P542">
        <v>2.85</v>
      </c>
      <c r="Q542">
        <v>5.53</v>
      </c>
      <c r="R542" t="s">
        <v>858</v>
      </c>
      <c r="S542" t="s">
        <v>858</v>
      </c>
      <c r="T542">
        <v>2.9</v>
      </c>
      <c r="U542">
        <v>2.19</v>
      </c>
      <c r="V542">
        <v>4.05</v>
      </c>
      <c r="W542">
        <v>1.68</v>
      </c>
      <c r="X542" s="3">
        <f>COUNT(D542:W542)</f>
        <v>12</v>
      </c>
      <c r="Y542" s="2">
        <f>SUM(D542:W542)/X542</f>
        <v>3.2008333333333332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5.44</v>
      </c>
      <c r="F543">
        <v>5.05</v>
      </c>
      <c r="G543" t="s">
        <v>858</v>
      </c>
      <c r="H543" t="s">
        <v>858</v>
      </c>
      <c r="I543" t="s">
        <v>858</v>
      </c>
      <c r="J543" t="s">
        <v>858</v>
      </c>
      <c r="K543">
        <v>6.69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5.63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5.7024999999999997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2.58</v>
      </c>
      <c r="E551">
        <v>4.8099999999999996</v>
      </c>
      <c r="F551">
        <v>5.71</v>
      </c>
      <c r="G551">
        <v>8.7200000000000006</v>
      </c>
      <c r="H551" t="s">
        <v>858</v>
      </c>
      <c r="I551">
        <v>6.22</v>
      </c>
      <c r="J551">
        <v>5.41</v>
      </c>
      <c r="K551">
        <v>7.15</v>
      </c>
      <c r="L551">
        <v>3.14</v>
      </c>
      <c r="M551">
        <v>2.44</v>
      </c>
      <c r="N551">
        <v>5.99</v>
      </c>
      <c r="O551">
        <v>6.91</v>
      </c>
      <c r="P551">
        <v>4.8</v>
      </c>
      <c r="Q551">
        <v>8.24</v>
      </c>
      <c r="R551">
        <v>4.34</v>
      </c>
      <c r="S551">
        <v>4.8099999999999996</v>
      </c>
      <c r="T551">
        <v>6.02</v>
      </c>
      <c r="U551">
        <v>4.08</v>
      </c>
      <c r="V551">
        <v>2.72</v>
      </c>
      <c r="W551">
        <v>7.45</v>
      </c>
      <c r="X551" s="3">
        <f>COUNT(D551:W551)</f>
        <v>19</v>
      </c>
      <c r="Y551" s="2">
        <f>SUM(D551:W551)/X551</f>
        <v>5.3442105263157886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3.4</v>
      </c>
      <c r="E553">
        <v>6.39</v>
      </c>
      <c r="F553">
        <v>7.24</v>
      </c>
      <c r="G553">
        <v>8.6199999999999992</v>
      </c>
      <c r="H553">
        <v>7.09</v>
      </c>
      <c r="I553">
        <v>7.51</v>
      </c>
      <c r="J553">
        <v>5.12</v>
      </c>
      <c r="K553">
        <v>4.8</v>
      </c>
      <c r="L553">
        <v>2.75</v>
      </c>
      <c r="M553">
        <v>2.86</v>
      </c>
      <c r="N553">
        <v>5.24</v>
      </c>
      <c r="O553">
        <v>5.56</v>
      </c>
      <c r="P553">
        <v>4.78</v>
      </c>
      <c r="Q553">
        <v>7.12</v>
      </c>
      <c r="R553">
        <v>7.44</v>
      </c>
      <c r="S553">
        <v>4.49</v>
      </c>
      <c r="T553">
        <v>5.05</v>
      </c>
      <c r="U553">
        <v>2.82</v>
      </c>
      <c r="V553">
        <v>2.48</v>
      </c>
      <c r="W553">
        <v>6.87</v>
      </c>
      <c r="X553" s="3">
        <f>COUNT(D553:W553)</f>
        <v>20</v>
      </c>
      <c r="Y553" s="2">
        <f>SUM(D553:W553)/X553</f>
        <v>5.3814999999999991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2.54</v>
      </c>
      <c r="E555">
        <v>6.77</v>
      </c>
      <c r="F555">
        <v>3.49</v>
      </c>
      <c r="G555">
        <v>6.45</v>
      </c>
      <c r="H555" t="s">
        <v>858</v>
      </c>
      <c r="I555">
        <v>4.12</v>
      </c>
      <c r="J555">
        <v>3.49</v>
      </c>
      <c r="K555">
        <v>3.84</v>
      </c>
      <c r="L555">
        <v>3.71</v>
      </c>
      <c r="M555">
        <v>2.74</v>
      </c>
      <c r="N555">
        <v>6.76</v>
      </c>
      <c r="O555">
        <v>1.39</v>
      </c>
      <c r="P555">
        <v>3.95</v>
      </c>
      <c r="Q555">
        <v>4.49</v>
      </c>
      <c r="R555">
        <v>7.45</v>
      </c>
      <c r="S555">
        <v>6.15</v>
      </c>
      <c r="T555">
        <v>7.37</v>
      </c>
      <c r="U555">
        <v>3.17</v>
      </c>
      <c r="V555">
        <v>2.35</v>
      </c>
      <c r="W555">
        <v>7.84</v>
      </c>
      <c r="X555" s="3">
        <f>COUNT(D555:W555)</f>
        <v>19</v>
      </c>
      <c r="Y555" s="2">
        <f>SUM(D555:W555)/X555</f>
        <v>4.6352631578947374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3.69</v>
      </c>
      <c r="E577">
        <v>6.81</v>
      </c>
      <c r="F577">
        <v>3.45</v>
      </c>
      <c r="G577">
        <v>8.32</v>
      </c>
      <c r="H577" t="s">
        <v>858</v>
      </c>
      <c r="I577">
        <v>6.11</v>
      </c>
      <c r="J577">
        <v>6.95</v>
      </c>
      <c r="K577">
        <v>3.92</v>
      </c>
      <c r="L577">
        <v>5.1100000000000003</v>
      </c>
      <c r="M577">
        <v>2.39</v>
      </c>
      <c r="N577">
        <v>5.18</v>
      </c>
      <c r="O577">
        <v>6.08</v>
      </c>
      <c r="P577">
        <v>4.21</v>
      </c>
      <c r="Q577">
        <v>5.41</v>
      </c>
      <c r="R577">
        <v>8.56</v>
      </c>
      <c r="S577">
        <v>3.92</v>
      </c>
      <c r="T577">
        <v>3.9</v>
      </c>
      <c r="U577">
        <v>2.67</v>
      </c>
      <c r="V577">
        <v>1.9</v>
      </c>
      <c r="W577">
        <v>7.37</v>
      </c>
      <c r="X577" s="3">
        <f>COUNT(D577:W577)</f>
        <v>19</v>
      </c>
      <c r="Y577" s="2">
        <f>SUM(D577:W577)/X577</f>
        <v>5.0500000000000007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3.3</v>
      </c>
      <c r="E581" t="s">
        <v>858</v>
      </c>
      <c r="F581" t="s">
        <v>858</v>
      </c>
      <c r="G581">
        <v>6.05</v>
      </c>
      <c r="H581" t="s">
        <v>858</v>
      </c>
      <c r="I581" t="s">
        <v>858</v>
      </c>
      <c r="J581">
        <v>2.2799999999999998</v>
      </c>
      <c r="K581" t="s">
        <v>858</v>
      </c>
      <c r="L581" t="s">
        <v>858</v>
      </c>
      <c r="M581">
        <v>5.19</v>
      </c>
      <c r="N581" t="s">
        <v>858</v>
      </c>
      <c r="O581">
        <v>6.19</v>
      </c>
      <c r="P581">
        <v>5.8</v>
      </c>
      <c r="Q581">
        <v>3.52</v>
      </c>
      <c r="R581">
        <v>7.45</v>
      </c>
      <c r="S581" t="s">
        <v>858</v>
      </c>
      <c r="T581">
        <v>8.25</v>
      </c>
      <c r="U581" t="s">
        <v>858</v>
      </c>
      <c r="V581">
        <v>3.82</v>
      </c>
      <c r="W581">
        <v>2.92</v>
      </c>
      <c r="X581" s="3">
        <f>COUNT(D581:W581)</f>
        <v>11</v>
      </c>
      <c r="Y581" s="2">
        <f>SUM(D581:W581)/X581</f>
        <v>4.9790909090909103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6.58</v>
      </c>
      <c r="I585" t="s">
        <v>858</v>
      </c>
      <c r="J585" t="s">
        <v>858</v>
      </c>
      <c r="K585" t="s">
        <v>858</v>
      </c>
      <c r="L585" t="s">
        <v>858</v>
      </c>
      <c r="M585">
        <v>2.14</v>
      </c>
      <c r="N585">
        <v>7.2</v>
      </c>
      <c r="O585">
        <v>5.81</v>
      </c>
      <c r="P585" t="s">
        <v>858</v>
      </c>
      <c r="Q585">
        <v>6.51</v>
      </c>
      <c r="R585" t="s">
        <v>858</v>
      </c>
      <c r="S585">
        <v>4.8600000000000003</v>
      </c>
      <c r="T585">
        <v>5.0599999999999996</v>
      </c>
      <c r="U585" t="s">
        <v>858</v>
      </c>
      <c r="V585">
        <v>2.87</v>
      </c>
      <c r="W585">
        <v>6.23</v>
      </c>
      <c r="X585" s="3">
        <f>COUNT(D585:W585)</f>
        <v>9</v>
      </c>
      <c r="Y585" s="2">
        <f>SUM(D585:W585)/X585</f>
        <v>5.2511111111111113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3.2</v>
      </c>
      <c r="E588" t="s">
        <v>858</v>
      </c>
      <c r="F588" t="s">
        <v>858</v>
      </c>
      <c r="G588">
        <v>7.43</v>
      </c>
      <c r="H588" t="s">
        <v>858</v>
      </c>
      <c r="I588">
        <v>2.62</v>
      </c>
      <c r="J588">
        <v>1.44</v>
      </c>
      <c r="K588" t="s">
        <v>858</v>
      </c>
      <c r="L588" t="s">
        <v>858</v>
      </c>
      <c r="M588">
        <v>2.64</v>
      </c>
      <c r="N588" t="s">
        <v>858</v>
      </c>
      <c r="O588">
        <v>8.1</v>
      </c>
      <c r="P588">
        <v>3.92</v>
      </c>
      <c r="Q588">
        <v>7.25</v>
      </c>
      <c r="R588">
        <v>7.26</v>
      </c>
      <c r="S588" t="s">
        <v>858</v>
      </c>
      <c r="T588">
        <v>5.21</v>
      </c>
      <c r="U588" t="s">
        <v>858</v>
      </c>
      <c r="V588">
        <v>3.62</v>
      </c>
      <c r="W588">
        <v>4.63</v>
      </c>
      <c r="X588" s="3">
        <f>COUNT(D588:W588)</f>
        <v>12</v>
      </c>
      <c r="Y588" s="2">
        <f>SUM(D588:W588)/X588</f>
        <v>4.7766666666666664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2.21</v>
      </c>
      <c r="N589" t="s">
        <v>858</v>
      </c>
      <c r="O589" t="s">
        <v>858</v>
      </c>
      <c r="P589" t="s">
        <v>858</v>
      </c>
      <c r="Q589">
        <v>7.52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4.8650000000000002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3.48</v>
      </c>
      <c r="E591">
        <v>5.86</v>
      </c>
      <c r="F591">
        <v>5.76</v>
      </c>
      <c r="G591">
        <v>7.84</v>
      </c>
      <c r="H591" t="s">
        <v>858</v>
      </c>
      <c r="I591">
        <v>6.29</v>
      </c>
      <c r="J591">
        <v>5.87</v>
      </c>
      <c r="K591">
        <v>6.58</v>
      </c>
      <c r="L591">
        <v>5.23</v>
      </c>
      <c r="M591">
        <v>2.37</v>
      </c>
      <c r="N591">
        <v>7.03</v>
      </c>
      <c r="O591">
        <v>7.27</v>
      </c>
      <c r="P591">
        <v>2.3199999999999998</v>
      </c>
      <c r="Q591">
        <v>7.88</v>
      </c>
      <c r="R591">
        <v>8.24</v>
      </c>
      <c r="S591">
        <v>3.33</v>
      </c>
      <c r="T591">
        <v>5.0999999999999996</v>
      </c>
      <c r="U591">
        <v>2.7</v>
      </c>
      <c r="V591">
        <v>2.29</v>
      </c>
      <c r="W591">
        <v>6.97</v>
      </c>
      <c r="X591" s="3">
        <f>COUNT(D591:W591)</f>
        <v>19</v>
      </c>
      <c r="Y591" s="2">
        <f>SUM(D591:W591)/X591</f>
        <v>5.3899999999999988</v>
      </c>
    </row>
    <row r="592" spans="1:25">
      <c r="A592">
        <v>146894.95285599999</v>
      </c>
      <c r="B592">
        <v>121191.93618999999</v>
      </c>
      <c r="C592" t="s">
        <v>589</v>
      </c>
      <c r="D592">
        <v>3.73</v>
      </c>
      <c r="E592" t="s">
        <v>858</v>
      </c>
      <c r="F592" t="s">
        <v>858</v>
      </c>
      <c r="G592">
        <v>7.52</v>
      </c>
      <c r="H592" t="s">
        <v>858</v>
      </c>
      <c r="I592">
        <v>5.91</v>
      </c>
      <c r="J592">
        <v>2.64</v>
      </c>
      <c r="K592" t="s">
        <v>858</v>
      </c>
      <c r="L592" t="s">
        <v>858</v>
      </c>
      <c r="M592">
        <v>2.69</v>
      </c>
      <c r="N592" t="s">
        <v>858</v>
      </c>
      <c r="O592" t="s">
        <v>858</v>
      </c>
      <c r="P592">
        <v>1.89</v>
      </c>
      <c r="Q592">
        <v>8.8000000000000007</v>
      </c>
      <c r="R592">
        <v>7.8</v>
      </c>
      <c r="S592" t="s">
        <v>858</v>
      </c>
      <c r="T592">
        <v>3.93</v>
      </c>
      <c r="U592" t="s">
        <v>858</v>
      </c>
      <c r="V592">
        <v>2.85</v>
      </c>
      <c r="W592">
        <v>1.85</v>
      </c>
      <c r="X592" s="3">
        <f>COUNT(D592:W592)</f>
        <v>11</v>
      </c>
      <c r="Y592" s="2">
        <f>SUM(D592:W592)/X592</f>
        <v>4.5100000000000007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2.39</v>
      </c>
      <c r="N595" t="s">
        <v>858</v>
      </c>
      <c r="O595" t="s">
        <v>858</v>
      </c>
      <c r="P595" t="s">
        <v>858</v>
      </c>
      <c r="Q595">
        <v>8.0299999999999994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5.21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8.0399999999999991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8.0399999999999991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8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8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1.88</v>
      </c>
      <c r="E605" t="s">
        <v>858</v>
      </c>
      <c r="F605" t="s">
        <v>858</v>
      </c>
      <c r="G605">
        <v>5.56</v>
      </c>
      <c r="H605" t="s">
        <v>858</v>
      </c>
      <c r="I605">
        <v>1.74</v>
      </c>
      <c r="J605" t="s">
        <v>858</v>
      </c>
      <c r="K605" t="s">
        <v>858</v>
      </c>
      <c r="L605" t="s">
        <v>858</v>
      </c>
      <c r="M605">
        <v>5.15</v>
      </c>
      <c r="N605" t="s">
        <v>858</v>
      </c>
      <c r="O605">
        <v>6.83</v>
      </c>
      <c r="P605">
        <v>2.2200000000000002</v>
      </c>
      <c r="Q605">
        <v>7.87</v>
      </c>
      <c r="R605">
        <v>7.48</v>
      </c>
      <c r="S605" t="s">
        <v>858</v>
      </c>
      <c r="T605">
        <v>6.48</v>
      </c>
      <c r="U605" t="s">
        <v>858</v>
      </c>
      <c r="V605">
        <v>3.97</v>
      </c>
      <c r="W605">
        <v>1.49</v>
      </c>
      <c r="X605" s="3">
        <f>COUNT(D605:W605)</f>
        <v>11</v>
      </c>
      <c r="Y605" s="2">
        <f>SUM(D605:W605)/X605</f>
        <v>4.6063636363636373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6.67</v>
      </c>
      <c r="H609" t="s">
        <v>858</v>
      </c>
      <c r="I609" t="s">
        <v>858</v>
      </c>
      <c r="J609">
        <v>1.34</v>
      </c>
      <c r="K609" t="s">
        <v>858</v>
      </c>
      <c r="L609" t="s">
        <v>858</v>
      </c>
      <c r="M609">
        <v>6.48</v>
      </c>
      <c r="N609" t="s">
        <v>858</v>
      </c>
      <c r="O609">
        <v>7.52</v>
      </c>
      <c r="P609">
        <v>6.16</v>
      </c>
      <c r="Q609">
        <v>7.97</v>
      </c>
      <c r="R609">
        <v>8.35</v>
      </c>
      <c r="S609" t="s">
        <v>858</v>
      </c>
      <c r="T609">
        <v>5.98</v>
      </c>
      <c r="U609" t="s">
        <v>858</v>
      </c>
      <c r="V609">
        <v>6.26</v>
      </c>
      <c r="W609">
        <v>2.17</v>
      </c>
      <c r="X609" s="3">
        <f>COUNT(D609:W609)</f>
        <v>10</v>
      </c>
      <c r="Y609" s="2">
        <f>SUM(D609:W609)/X609</f>
        <v>5.89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2.64</v>
      </c>
      <c r="E622">
        <v>6.22</v>
      </c>
      <c r="F622">
        <v>2.6</v>
      </c>
      <c r="G622">
        <v>9.02</v>
      </c>
      <c r="H622">
        <v>6.1</v>
      </c>
      <c r="I622">
        <v>6.27</v>
      </c>
      <c r="J622">
        <v>4.55</v>
      </c>
      <c r="K622">
        <v>1.32</v>
      </c>
      <c r="L622">
        <v>2.94</v>
      </c>
      <c r="M622">
        <v>2.4900000000000002</v>
      </c>
      <c r="N622">
        <v>3.39</v>
      </c>
      <c r="O622">
        <v>1.89</v>
      </c>
      <c r="P622">
        <v>3.47</v>
      </c>
      <c r="Q622">
        <v>7.01</v>
      </c>
      <c r="R622">
        <v>6.23</v>
      </c>
      <c r="S622">
        <v>7.4</v>
      </c>
      <c r="T622">
        <v>7.23</v>
      </c>
      <c r="U622">
        <v>4.0599999999999996</v>
      </c>
      <c r="V622">
        <v>3.5</v>
      </c>
      <c r="W622">
        <v>7.37</v>
      </c>
      <c r="X622" s="3">
        <f>COUNT(D622:W622)</f>
        <v>20</v>
      </c>
      <c r="Y622" s="2">
        <f>SUM(D622:W622)/X622</f>
        <v>4.7850000000000001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2.0699999999999998</v>
      </c>
      <c r="E627" t="s">
        <v>858</v>
      </c>
      <c r="F627" t="s">
        <v>858</v>
      </c>
      <c r="G627">
        <v>7.18</v>
      </c>
      <c r="H627" t="s">
        <v>858</v>
      </c>
      <c r="I627">
        <v>3.51</v>
      </c>
      <c r="J627">
        <v>0.84</v>
      </c>
      <c r="K627" t="s">
        <v>858</v>
      </c>
      <c r="L627" t="s">
        <v>858</v>
      </c>
      <c r="M627" t="s">
        <v>858</v>
      </c>
      <c r="N627" t="s">
        <v>858</v>
      </c>
      <c r="O627">
        <v>6.13</v>
      </c>
      <c r="P627">
        <v>4.6399999999999997</v>
      </c>
      <c r="Q627">
        <v>3.85</v>
      </c>
      <c r="R627" t="s">
        <v>858</v>
      </c>
      <c r="S627" t="s">
        <v>858</v>
      </c>
      <c r="T627">
        <v>5.44</v>
      </c>
      <c r="U627" t="s">
        <v>858</v>
      </c>
      <c r="V627">
        <v>3.47</v>
      </c>
      <c r="W627">
        <v>7.32</v>
      </c>
      <c r="X627" s="3">
        <f>COUNT(D627:W627)</f>
        <v>10</v>
      </c>
      <c r="Y627" s="2">
        <f>SUM(D627:W627)/X627</f>
        <v>4.4450000000000003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3.08</v>
      </c>
      <c r="E629">
        <v>7.22</v>
      </c>
      <c r="F629">
        <v>7.68</v>
      </c>
      <c r="G629">
        <v>8.2799999999999994</v>
      </c>
      <c r="H629" t="s">
        <v>858</v>
      </c>
      <c r="I629">
        <v>7.22</v>
      </c>
      <c r="J629">
        <v>6.45</v>
      </c>
      <c r="K629">
        <v>6.46</v>
      </c>
      <c r="L629">
        <v>2.5099999999999998</v>
      </c>
      <c r="M629">
        <v>1.7</v>
      </c>
      <c r="N629">
        <v>2.38</v>
      </c>
      <c r="O629">
        <v>7.01</v>
      </c>
      <c r="P629">
        <v>5.34</v>
      </c>
      <c r="Q629">
        <v>7.73</v>
      </c>
      <c r="R629">
        <v>7.57</v>
      </c>
      <c r="S629">
        <v>4.45</v>
      </c>
      <c r="T629">
        <v>7.01</v>
      </c>
      <c r="U629">
        <v>3.11</v>
      </c>
      <c r="V629">
        <v>3.09</v>
      </c>
      <c r="W629">
        <v>5.87</v>
      </c>
      <c r="X629" s="3">
        <f>COUNT(D629:W629)</f>
        <v>19</v>
      </c>
      <c r="Y629" s="2">
        <f>SUM(D629:W629)/X629</f>
        <v>5.4821052631578953</v>
      </c>
    </row>
    <row r="630" spans="1:25">
      <c r="A630">
        <v>5796.7946359999996</v>
      </c>
      <c r="B630">
        <v>129722.08360699999</v>
      </c>
      <c r="C630" t="s">
        <v>627</v>
      </c>
      <c r="D630">
        <v>5.89</v>
      </c>
      <c r="E630">
        <v>2.08</v>
      </c>
      <c r="F630">
        <v>3.81</v>
      </c>
      <c r="G630">
        <v>7.09</v>
      </c>
      <c r="H630" t="s">
        <v>858</v>
      </c>
      <c r="I630">
        <v>5.69</v>
      </c>
      <c r="J630">
        <v>6.78</v>
      </c>
      <c r="K630">
        <v>6.63</v>
      </c>
      <c r="L630">
        <v>5.39</v>
      </c>
      <c r="M630">
        <v>2.2599999999999998</v>
      </c>
      <c r="N630" t="s">
        <v>858</v>
      </c>
      <c r="O630">
        <v>6.32</v>
      </c>
      <c r="P630">
        <v>3.3</v>
      </c>
      <c r="Q630">
        <v>7.07</v>
      </c>
      <c r="R630">
        <v>7.81</v>
      </c>
      <c r="S630">
        <v>3.6</v>
      </c>
      <c r="T630">
        <v>4.79</v>
      </c>
      <c r="U630">
        <v>4.3899999999999997</v>
      </c>
      <c r="V630">
        <v>2.81</v>
      </c>
      <c r="W630">
        <v>6.36</v>
      </c>
      <c r="X630" s="3">
        <f>COUNT(D630:W630)</f>
        <v>18</v>
      </c>
      <c r="Y630" s="2">
        <f>SUM(D630:W630)/X630</f>
        <v>5.1149999999999993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2.6</v>
      </c>
      <c r="N631" t="s">
        <v>858</v>
      </c>
      <c r="O631" t="s">
        <v>858</v>
      </c>
      <c r="P631" t="s">
        <v>858</v>
      </c>
      <c r="Q631">
        <v>8.91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5.7549999999999999</v>
      </c>
    </row>
    <row r="632" spans="1:25">
      <c r="A632">
        <v>36183.412226</v>
      </c>
      <c r="B632">
        <v>100613.84703800001</v>
      </c>
      <c r="C632" t="s">
        <v>629</v>
      </c>
      <c r="D632">
        <v>2.7</v>
      </c>
      <c r="E632" t="s">
        <v>858</v>
      </c>
      <c r="F632" t="s">
        <v>858</v>
      </c>
      <c r="G632">
        <v>5.68</v>
      </c>
      <c r="H632" t="s">
        <v>858</v>
      </c>
      <c r="I632">
        <v>1.45</v>
      </c>
      <c r="J632">
        <v>1.24</v>
      </c>
      <c r="K632" t="s">
        <v>858</v>
      </c>
      <c r="L632">
        <v>4.55</v>
      </c>
      <c r="M632">
        <v>2.27</v>
      </c>
      <c r="N632" t="s">
        <v>858</v>
      </c>
      <c r="O632">
        <v>5.96</v>
      </c>
      <c r="P632">
        <v>4.47</v>
      </c>
      <c r="Q632">
        <v>8.14</v>
      </c>
      <c r="R632">
        <v>9.24</v>
      </c>
      <c r="S632" t="s">
        <v>858</v>
      </c>
      <c r="T632">
        <v>3.42</v>
      </c>
      <c r="U632">
        <v>4.62</v>
      </c>
      <c r="V632">
        <v>3.97</v>
      </c>
      <c r="W632">
        <v>1.28</v>
      </c>
      <c r="X632" s="3">
        <f>COUNT(D632:W632)</f>
        <v>14</v>
      </c>
      <c r="Y632" s="2">
        <f>SUM(D632:W632)/X632</f>
        <v>4.2135714285714281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2.29</v>
      </c>
      <c r="G633">
        <v>6.16</v>
      </c>
      <c r="H633">
        <v>2.72</v>
      </c>
      <c r="I633">
        <v>3.73</v>
      </c>
      <c r="J633">
        <v>2.4700000000000002</v>
      </c>
      <c r="K633">
        <v>3.06</v>
      </c>
      <c r="L633">
        <v>3.36</v>
      </c>
      <c r="M633">
        <v>2.0499999999999998</v>
      </c>
      <c r="N633">
        <v>6.72</v>
      </c>
      <c r="O633">
        <v>4.68</v>
      </c>
      <c r="P633">
        <v>2.35</v>
      </c>
      <c r="Q633">
        <v>7.06</v>
      </c>
      <c r="R633">
        <v>5.0199999999999996</v>
      </c>
      <c r="S633">
        <v>2.59</v>
      </c>
      <c r="T633">
        <v>3.94</v>
      </c>
      <c r="U633">
        <v>2.95</v>
      </c>
      <c r="V633">
        <v>2</v>
      </c>
      <c r="W633">
        <v>6.14</v>
      </c>
      <c r="X633" s="3">
        <f>COUNT(D633:W633)</f>
        <v>18</v>
      </c>
      <c r="Y633" s="2">
        <f>SUM(D633:W633)/X633</f>
        <v>3.8494444444444449</v>
      </c>
    </row>
    <row r="634" spans="1:25">
      <c r="A634">
        <v>91381.279139999999</v>
      </c>
      <c r="B634">
        <v>54055.336517000003</v>
      </c>
      <c r="C634" t="s">
        <v>631</v>
      </c>
      <c r="D634">
        <v>2.77</v>
      </c>
      <c r="E634">
        <v>4.3</v>
      </c>
      <c r="F634">
        <v>2.34</v>
      </c>
      <c r="G634">
        <v>6.97</v>
      </c>
      <c r="H634" t="s">
        <v>858</v>
      </c>
      <c r="I634">
        <v>6.75</v>
      </c>
      <c r="J634">
        <v>2.23</v>
      </c>
      <c r="K634">
        <v>4.95</v>
      </c>
      <c r="L634">
        <v>3.03</v>
      </c>
      <c r="M634">
        <v>2.17</v>
      </c>
      <c r="N634">
        <v>5.58</v>
      </c>
      <c r="O634">
        <v>1.73</v>
      </c>
      <c r="P634">
        <v>4.12</v>
      </c>
      <c r="Q634">
        <v>7.35</v>
      </c>
      <c r="R634" t="s">
        <v>858</v>
      </c>
      <c r="S634">
        <v>4.8499999999999996</v>
      </c>
      <c r="T634">
        <v>5.44</v>
      </c>
      <c r="U634">
        <v>2.89</v>
      </c>
      <c r="V634">
        <v>2.64</v>
      </c>
      <c r="W634">
        <v>7.84</v>
      </c>
      <c r="X634" s="3">
        <f>COUNT(D634:W634)</f>
        <v>18</v>
      </c>
      <c r="Y634" s="2">
        <f>SUM(D634:W634)/X634</f>
        <v>4.3305555555555557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2.52</v>
      </c>
      <c r="E636">
        <v>3</v>
      </c>
      <c r="F636">
        <v>6.81</v>
      </c>
      <c r="G636">
        <v>3.62</v>
      </c>
      <c r="H636">
        <v>2.66</v>
      </c>
      <c r="I636" t="s">
        <v>858</v>
      </c>
      <c r="J636">
        <v>6.84</v>
      </c>
      <c r="K636">
        <v>2.41</v>
      </c>
      <c r="L636">
        <v>4.55</v>
      </c>
      <c r="M636">
        <v>2.4</v>
      </c>
      <c r="N636">
        <v>7.24</v>
      </c>
      <c r="O636">
        <v>8.08</v>
      </c>
      <c r="P636" t="s">
        <v>858</v>
      </c>
      <c r="Q636">
        <v>3.72</v>
      </c>
      <c r="R636">
        <v>7.55</v>
      </c>
      <c r="S636">
        <v>2.5</v>
      </c>
      <c r="T636">
        <v>2.3199999999999998</v>
      </c>
      <c r="U636">
        <v>2.58</v>
      </c>
      <c r="V636">
        <v>2.14</v>
      </c>
      <c r="W636">
        <v>6.82</v>
      </c>
      <c r="X636" s="3">
        <f>COUNT(D636:W636)</f>
        <v>18</v>
      </c>
      <c r="Y636" s="2">
        <f>SUM(D636:W636)/X636</f>
        <v>4.3199999999999994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3.79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5.73</v>
      </c>
      <c r="O639" t="s">
        <v>858</v>
      </c>
      <c r="P639" t="s">
        <v>858</v>
      </c>
      <c r="Q639" t="s">
        <v>858</v>
      </c>
      <c r="R639" t="s">
        <v>858</v>
      </c>
      <c r="S639">
        <v>2.9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4.1399999999999997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2.33</v>
      </c>
      <c r="E641">
        <v>5.59</v>
      </c>
      <c r="F641">
        <v>4.24</v>
      </c>
      <c r="G641">
        <v>6.25</v>
      </c>
      <c r="H641" t="s">
        <v>858</v>
      </c>
      <c r="I641">
        <v>4.5</v>
      </c>
      <c r="J641">
        <v>7.35</v>
      </c>
      <c r="K641">
        <v>2.17</v>
      </c>
      <c r="L641">
        <v>4.37</v>
      </c>
      <c r="M641">
        <v>4.34</v>
      </c>
      <c r="N641">
        <v>4.28</v>
      </c>
      <c r="O641">
        <v>5.67</v>
      </c>
      <c r="P641">
        <v>5.87</v>
      </c>
      <c r="Q641">
        <v>6.94</v>
      </c>
      <c r="R641">
        <v>4.8899999999999997</v>
      </c>
      <c r="S641">
        <v>3.29</v>
      </c>
      <c r="T641">
        <v>7.33</v>
      </c>
      <c r="U641">
        <v>2.2599999999999998</v>
      </c>
      <c r="V641">
        <v>2.52</v>
      </c>
      <c r="W641">
        <v>5.8</v>
      </c>
      <c r="X641" s="3">
        <f>COUNT(D641:W641)</f>
        <v>19</v>
      </c>
      <c r="Y641" s="2">
        <f>SUM(D641:W641)/X641</f>
        <v>4.736315789473684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3.38</v>
      </c>
      <c r="J644" t="s">
        <v>858</v>
      </c>
      <c r="K644" t="s">
        <v>858</v>
      </c>
      <c r="L644" t="s">
        <v>858</v>
      </c>
      <c r="M644">
        <v>3.03</v>
      </c>
      <c r="N644" t="s">
        <v>858</v>
      </c>
      <c r="O644" t="s">
        <v>858</v>
      </c>
      <c r="P644">
        <v>2.75</v>
      </c>
      <c r="Q644">
        <v>8.56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7.97</v>
      </c>
      <c r="X644" s="3">
        <f>COUNT(D644:W644)</f>
        <v>5</v>
      </c>
      <c r="Y644" s="2">
        <f>SUM(D644:W644)/X644</f>
        <v>5.1379999999999999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3.51</v>
      </c>
      <c r="E648">
        <v>5.03</v>
      </c>
      <c r="F648">
        <v>4.2</v>
      </c>
      <c r="G648">
        <v>7.64</v>
      </c>
      <c r="H648" t="s">
        <v>858</v>
      </c>
      <c r="I648">
        <v>6.84</v>
      </c>
      <c r="J648">
        <v>4.91</v>
      </c>
      <c r="K648">
        <v>3.54</v>
      </c>
      <c r="L648">
        <v>2.71</v>
      </c>
      <c r="M648">
        <v>2.38</v>
      </c>
      <c r="N648">
        <v>6.82</v>
      </c>
      <c r="O648">
        <v>1.95</v>
      </c>
      <c r="P648">
        <v>2.77</v>
      </c>
      <c r="Q648">
        <v>5.79</v>
      </c>
      <c r="R648">
        <v>3.08</v>
      </c>
      <c r="S648">
        <v>7.36</v>
      </c>
      <c r="T648">
        <v>7.77</v>
      </c>
      <c r="U648">
        <v>3.56</v>
      </c>
      <c r="V648">
        <v>2.64</v>
      </c>
      <c r="W648">
        <v>7.95</v>
      </c>
      <c r="X648" s="3">
        <f>COUNT(D648:W648)</f>
        <v>19</v>
      </c>
      <c r="Y648" s="2">
        <f>SUM(D648:W648)/X648</f>
        <v>4.7605263157894742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2.38</v>
      </c>
      <c r="F650">
        <v>3.2</v>
      </c>
      <c r="G650">
        <v>5.0599999999999996</v>
      </c>
      <c r="H650">
        <v>4.75</v>
      </c>
      <c r="I650" t="s">
        <v>858</v>
      </c>
      <c r="J650" t="s">
        <v>858</v>
      </c>
      <c r="K650">
        <v>6.56</v>
      </c>
      <c r="L650">
        <v>5.47</v>
      </c>
      <c r="M650">
        <v>5.03</v>
      </c>
      <c r="N650" t="s">
        <v>858</v>
      </c>
      <c r="O650" t="s">
        <v>858</v>
      </c>
      <c r="P650" t="s">
        <v>858</v>
      </c>
      <c r="Q650">
        <v>7.73</v>
      </c>
      <c r="R650">
        <v>7.16</v>
      </c>
      <c r="S650">
        <v>4.99</v>
      </c>
      <c r="T650" t="s">
        <v>858</v>
      </c>
      <c r="U650">
        <v>5.93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5.2963636363636359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4.51</v>
      </c>
      <c r="E655" t="s">
        <v>858</v>
      </c>
      <c r="F655" t="s">
        <v>858</v>
      </c>
      <c r="G655">
        <v>7.06</v>
      </c>
      <c r="H655" t="s">
        <v>858</v>
      </c>
      <c r="I655">
        <v>1.76</v>
      </c>
      <c r="J655">
        <v>2.97</v>
      </c>
      <c r="K655" t="s">
        <v>858</v>
      </c>
      <c r="L655" t="s">
        <v>858</v>
      </c>
      <c r="M655">
        <v>2.74</v>
      </c>
      <c r="N655" t="s">
        <v>858</v>
      </c>
      <c r="O655">
        <v>8.06</v>
      </c>
      <c r="P655">
        <v>3.23</v>
      </c>
      <c r="Q655">
        <v>7.33</v>
      </c>
      <c r="R655" t="s">
        <v>858</v>
      </c>
      <c r="S655" t="s">
        <v>858</v>
      </c>
      <c r="T655">
        <v>3.94</v>
      </c>
      <c r="U655" t="s">
        <v>858</v>
      </c>
      <c r="V655">
        <v>4.3</v>
      </c>
      <c r="W655">
        <v>3.8</v>
      </c>
      <c r="X655" s="3">
        <f>COUNT(D655:W655)</f>
        <v>11</v>
      </c>
      <c r="Y655" s="2">
        <f>SUM(D655:W655)/X655</f>
        <v>4.5181818181818176</v>
      </c>
    </row>
    <row r="656" spans="1:25">
      <c r="A656">
        <v>94862.400160000005</v>
      </c>
      <c r="B656">
        <v>22985.427722</v>
      </c>
      <c r="C656" t="s">
        <v>653</v>
      </c>
      <c r="D656">
        <v>3.64</v>
      </c>
      <c r="E656" t="s">
        <v>858</v>
      </c>
      <c r="F656" t="s">
        <v>858</v>
      </c>
      <c r="G656">
        <v>7.35</v>
      </c>
      <c r="H656" t="s">
        <v>858</v>
      </c>
      <c r="I656">
        <v>2.4900000000000002</v>
      </c>
      <c r="J656">
        <v>1.99</v>
      </c>
      <c r="K656" t="s">
        <v>858</v>
      </c>
      <c r="L656" t="s">
        <v>858</v>
      </c>
      <c r="M656">
        <v>6.05</v>
      </c>
      <c r="N656" t="s">
        <v>858</v>
      </c>
      <c r="O656">
        <v>6.04</v>
      </c>
      <c r="P656">
        <v>6.65</v>
      </c>
      <c r="Q656">
        <v>5.67</v>
      </c>
      <c r="R656">
        <v>8.74</v>
      </c>
      <c r="S656" t="s">
        <v>858</v>
      </c>
      <c r="T656">
        <v>6.96</v>
      </c>
      <c r="U656" t="s">
        <v>858</v>
      </c>
      <c r="V656">
        <v>6.62</v>
      </c>
      <c r="W656">
        <v>1.1499999999999999</v>
      </c>
      <c r="X656" s="3">
        <f>COUNT(D656:W656)</f>
        <v>12</v>
      </c>
      <c r="Y656" s="2">
        <f>SUM(D656:W656)/X656</f>
        <v>5.2791666666666668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1.43</v>
      </c>
      <c r="E659">
        <v>6.14</v>
      </c>
      <c r="F659">
        <v>2.0299999999999998</v>
      </c>
      <c r="G659">
        <v>7.4</v>
      </c>
      <c r="H659">
        <v>5.2</v>
      </c>
      <c r="I659">
        <v>4.3099999999999996</v>
      </c>
      <c r="J659">
        <v>4.0999999999999996</v>
      </c>
      <c r="K659">
        <v>4.33</v>
      </c>
      <c r="L659">
        <v>5.6</v>
      </c>
      <c r="M659">
        <v>6.43</v>
      </c>
      <c r="N659">
        <v>5.45</v>
      </c>
      <c r="O659">
        <v>5.93</v>
      </c>
      <c r="P659">
        <v>2.92</v>
      </c>
      <c r="Q659">
        <v>8.7100000000000009</v>
      </c>
      <c r="R659">
        <v>7.23</v>
      </c>
      <c r="S659">
        <v>3.06</v>
      </c>
      <c r="T659">
        <v>3.91</v>
      </c>
      <c r="U659">
        <v>3.88</v>
      </c>
      <c r="V659">
        <v>2.99</v>
      </c>
      <c r="W659">
        <v>7.68</v>
      </c>
      <c r="X659" s="3">
        <f>COUNT(D659:W659)</f>
        <v>20</v>
      </c>
      <c r="Y659" s="2">
        <f>SUM(D659:W659)/X659</f>
        <v>4.9364999999999997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2.92</v>
      </c>
      <c r="E662">
        <v>4.63</v>
      </c>
      <c r="F662">
        <v>5.45</v>
      </c>
      <c r="G662">
        <v>4.71</v>
      </c>
      <c r="H662">
        <v>2.62</v>
      </c>
      <c r="I662">
        <v>6.99</v>
      </c>
      <c r="J662">
        <v>5.03</v>
      </c>
      <c r="K662">
        <v>4.37</v>
      </c>
      <c r="L662">
        <v>2.4900000000000002</v>
      </c>
      <c r="M662">
        <v>2.74</v>
      </c>
      <c r="N662">
        <v>7.12</v>
      </c>
      <c r="O662">
        <v>7.72</v>
      </c>
      <c r="P662">
        <v>3.5</v>
      </c>
      <c r="Q662">
        <v>5.97</v>
      </c>
      <c r="R662">
        <v>7.16</v>
      </c>
      <c r="S662">
        <v>2.67</v>
      </c>
      <c r="T662">
        <v>5.28</v>
      </c>
      <c r="U662">
        <v>2.6</v>
      </c>
      <c r="V662">
        <v>2.96</v>
      </c>
      <c r="W662">
        <v>6.65</v>
      </c>
      <c r="X662" s="3">
        <f>COUNT(D662:W662)</f>
        <v>20</v>
      </c>
      <c r="Y662" s="2">
        <f>SUM(D662:W662)/X662</f>
        <v>4.6790000000000003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</v>
      </c>
      <c r="E665">
        <v>4.1500000000000004</v>
      </c>
      <c r="F665">
        <v>3.66</v>
      </c>
      <c r="G665">
        <v>7.92</v>
      </c>
      <c r="H665">
        <v>5.31</v>
      </c>
      <c r="I665">
        <v>5.41</v>
      </c>
      <c r="J665">
        <v>4.37</v>
      </c>
      <c r="K665">
        <v>6</v>
      </c>
      <c r="L665">
        <v>5.16</v>
      </c>
      <c r="M665">
        <v>4.1100000000000003</v>
      </c>
      <c r="N665">
        <v>5.0599999999999996</v>
      </c>
      <c r="O665">
        <v>7.08</v>
      </c>
      <c r="P665">
        <v>2.73</v>
      </c>
      <c r="Q665">
        <v>8.41</v>
      </c>
      <c r="R665">
        <v>7.9</v>
      </c>
      <c r="S665">
        <v>2.59</v>
      </c>
      <c r="T665">
        <v>6.05</v>
      </c>
      <c r="U665">
        <v>3.77</v>
      </c>
      <c r="V665">
        <v>4.1900000000000004</v>
      </c>
      <c r="W665">
        <v>6.91</v>
      </c>
      <c r="X665" s="3">
        <f>COUNT(D665:W665)</f>
        <v>20</v>
      </c>
      <c r="Y665" s="2">
        <f>SUM(D665:W665)/X665</f>
        <v>5.1390000000000002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4.18</v>
      </c>
      <c r="E673" t="s">
        <v>858</v>
      </c>
      <c r="F673" t="s">
        <v>858</v>
      </c>
      <c r="G673">
        <v>4.54</v>
      </c>
      <c r="H673" t="s">
        <v>858</v>
      </c>
      <c r="I673">
        <v>3.27</v>
      </c>
      <c r="J673">
        <v>2.27</v>
      </c>
      <c r="K673" t="s">
        <v>858</v>
      </c>
      <c r="L673">
        <v>5.53</v>
      </c>
      <c r="M673">
        <v>2.04</v>
      </c>
      <c r="N673" t="s">
        <v>858</v>
      </c>
      <c r="O673">
        <v>4.83</v>
      </c>
      <c r="P673">
        <v>3.85</v>
      </c>
      <c r="Q673">
        <v>4.37</v>
      </c>
      <c r="R673">
        <v>4.99</v>
      </c>
      <c r="S673" t="s">
        <v>858</v>
      </c>
      <c r="T673">
        <v>5.5</v>
      </c>
      <c r="U673" t="s">
        <v>858</v>
      </c>
      <c r="V673">
        <v>4.3499999999999996</v>
      </c>
      <c r="W673">
        <v>1.61</v>
      </c>
      <c r="X673" s="3">
        <f>COUNT(D673:W673)</f>
        <v>13</v>
      </c>
      <c r="Y673" s="2">
        <f>SUM(D673:W673)/X673</f>
        <v>3.9484615384615385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7.08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7.08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2.34</v>
      </c>
      <c r="E678" t="s">
        <v>858</v>
      </c>
      <c r="F678" t="s">
        <v>858</v>
      </c>
      <c r="G678">
        <v>6.36</v>
      </c>
      <c r="H678" t="s">
        <v>858</v>
      </c>
      <c r="I678" t="s">
        <v>858</v>
      </c>
      <c r="J678">
        <v>1.55</v>
      </c>
      <c r="K678" t="s">
        <v>858</v>
      </c>
      <c r="L678" t="s">
        <v>858</v>
      </c>
      <c r="M678">
        <v>4.57</v>
      </c>
      <c r="N678" t="s">
        <v>858</v>
      </c>
      <c r="O678">
        <v>4.88</v>
      </c>
      <c r="P678">
        <v>5.48</v>
      </c>
      <c r="Q678">
        <v>9.02</v>
      </c>
      <c r="R678">
        <v>8.35</v>
      </c>
      <c r="S678" t="s">
        <v>858</v>
      </c>
      <c r="T678">
        <v>4.8600000000000003</v>
      </c>
      <c r="U678" t="s">
        <v>858</v>
      </c>
      <c r="V678">
        <v>6.29</v>
      </c>
      <c r="W678">
        <v>2.2599999999999998</v>
      </c>
      <c r="X678" s="3">
        <f>COUNT(D678:W678)</f>
        <v>11</v>
      </c>
      <c r="Y678" s="2">
        <f>SUM(D678:W678)/X678</f>
        <v>5.0872727272727269</v>
      </c>
    </row>
    <row r="679" spans="1:25">
      <c r="A679">
        <v>109471.131502</v>
      </c>
      <c r="B679">
        <v>64662.410981000001</v>
      </c>
      <c r="C679" t="s">
        <v>676</v>
      </c>
      <c r="D679">
        <v>1.48</v>
      </c>
      <c r="E679">
        <v>5.24</v>
      </c>
      <c r="F679">
        <v>3.61</v>
      </c>
      <c r="G679">
        <v>7.6</v>
      </c>
      <c r="H679">
        <v>5.5</v>
      </c>
      <c r="I679">
        <v>3.78</v>
      </c>
      <c r="J679">
        <v>2.8</v>
      </c>
      <c r="K679">
        <v>4.42</v>
      </c>
      <c r="L679">
        <v>3.28</v>
      </c>
      <c r="M679">
        <v>2.73</v>
      </c>
      <c r="N679">
        <v>5.93</v>
      </c>
      <c r="O679">
        <v>6.06</v>
      </c>
      <c r="P679">
        <v>4.68</v>
      </c>
      <c r="Q679">
        <v>1.98</v>
      </c>
      <c r="R679">
        <v>2.69</v>
      </c>
      <c r="S679">
        <v>3.09</v>
      </c>
      <c r="T679">
        <v>5.44</v>
      </c>
      <c r="U679">
        <v>2.2599999999999998</v>
      </c>
      <c r="V679">
        <v>2.78</v>
      </c>
      <c r="W679" t="s">
        <v>858</v>
      </c>
      <c r="X679" s="3">
        <f>COUNT(D679:W679)</f>
        <v>19</v>
      </c>
      <c r="Y679" s="2">
        <f>SUM(D679:W679)/X679</f>
        <v>3.9657894736842101</v>
      </c>
    </row>
    <row r="680" spans="1:25">
      <c r="A680">
        <v>5218.0251109999999</v>
      </c>
      <c r="B680">
        <v>75257.156107999996</v>
      </c>
      <c r="C680" t="s">
        <v>677</v>
      </c>
      <c r="D680">
        <v>2.77</v>
      </c>
      <c r="E680">
        <v>6.3</v>
      </c>
      <c r="F680">
        <v>5.22</v>
      </c>
      <c r="G680">
        <v>7.47</v>
      </c>
      <c r="H680">
        <v>3.25</v>
      </c>
      <c r="I680">
        <v>5.27</v>
      </c>
      <c r="J680">
        <v>3.21</v>
      </c>
      <c r="K680">
        <v>3.62</v>
      </c>
      <c r="L680">
        <v>4.5</v>
      </c>
      <c r="M680">
        <v>2.25</v>
      </c>
      <c r="N680">
        <v>6.27</v>
      </c>
      <c r="O680">
        <v>8.09</v>
      </c>
      <c r="P680" t="s">
        <v>858</v>
      </c>
      <c r="Q680">
        <v>8.84</v>
      </c>
      <c r="R680">
        <v>6.43</v>
      </c>
      <c r="S680">
        <v>2.66</v>
      </c>
      <c r="T680">
        <v>5.57</v>
      </c>
      <c r="U680">
        <v>2.89</v>
      </c>
      <c r="V680">
        <v>3.15</v>
      </c>
      <c r="W680">
        <v>7.9</v>
      </c>
      <c r="X680" s="3">
        <f>COUNT(D680:W680)</f>
        <v>19</v>
      </c>
      <c r="Y680" s="2">
        <f>SUM(D680:W680)/X680</f>
        <v>5.0347368421052634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2.5</v>
      </c>
      <c r="E683">
        <v>4.6500000000000004</v>
      </c>
      <c r="F683" t="s">
        <v>858</v>
      </c>
      <c r="G683">
        <v>7.58</v>
      </c>
      <c r="H683">
        <v>5.64</v>
      </c>
      <c r="I683">
        <v>5.31</v>
      </c>
      <c r="J683">
        <v>2.68</v>
      </c>
      <c r="K683">
        <v>6.39</v>
      </c>
      <c r="L683">
        <v>4.3600000000000003</v>
      </c>
      <c r="M683">
        <v>2.83</v>
      </c>
      <c r="N683">
        <v>7.58</v>
      </c>
      <c r="O683">
        <v>7.37</v>
      </c>
      <c r="P683">
        <v>2.37</v>
      </c>
      <c r="Q683">
        <v>8.6300000000000008</v>
      </c>
      <c r="R683">
        <v>3.76</v>
      </c>
      <c r="S683">
        <v>3.29</v>
      </c>
      <c r="T683">
        <v>3.31</v>
      </c>
      <c r="U683">
        <v>2.54</v>
      </c>
      <c r="V683">
        <v>3.03</v>
      </c>
      <c r="W683">
        <v>7.28</v>
      </c>
      <c r="X683" s="3">
        <f>COUNT(D683:W683)</f>
        <v>19</v>
      </c>
      <c r="Y683" s="2">
        <f>SUM(D683:W683)/X683</f>
        <v>4.7947368421052632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2.4900000000000002</v>
      </c>
      <c r="E685" t="s">
        <v>858</v>
      </c>
      <c r="F685" t="s">
        <v>858</v>
      </c>
      <c r="G685">
        <v>8.08</v>
      </c>
      <c r="H685" t="s">
        <v>858</v>
      </c>
      <c r="I685">
        <v>5.52</v>
      </c>
      <c r="J685">
        <v>2.89</v>
      </c>
      <c r="K685" t="s">
        <v>858</v>
      </c>
      <c r="L685">
        <v>4.43</v>
      </c>
      <c r="M685">
        <v>2.75</v>
      </c>
      <c r="N685" t="s">
        <v>858</v>
      </c>
      <c r="O685">
        <v>7.95</v>
      </c>
      <c r="P685">
        <v>2.65</v>
      </c>
      <c r="Q685">
        <v>8.86</v>
      </c>
      <c r="R685">
        <v>3.26</v>
      </c>
      <c r="S685" t="s">
        <v>858</v>
      </c>
      <c r="T685">
        <v>4.13</v>
      </c>
      <c r="U685">
        <v>2.9</v>
      </c>
      <c r="V685">
        <v>3.11</v>
      </c>
      <c r="W685">
        <v>7.59</v>
      </c>
      <c r="X685" s="3">
        <f>COUNT(D685:W685)</f>
        <v>14</v>
      </c>
      <c r="Y685" s="2">
        <f>SUM(D685:W685)/X685</f>
        <v>4.7578571428571426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1.96</v>
      </c>
      <c r="E688">
        <v>4.1100000000000003</v>
      </c>
      <c r="F688">
        <v>3.3</v>
      </c>
      <c r="G688">
        <v>7.54</v>
      </c>
      <c r="H688">
        <v>3.34</v>
      </c>
      <c r="I688">
        <v>4.29</v>
      </c>
      <c r="J688">
        <v>2.2799999999999998</v>
      </c>
      <c r="K688">
        <v>4.75</v>
      </c>
      <c r="L688">
        <v>2.82</v>
      </c>
      <c r="M688">
        <v>2.75</v>
      </c>
      <c r="N688">
        <v>7.12</v>
      </c>
      <c r="O688">
        <v>6.79</v>
      </c>
      <c r="P688">
        <v>4.92</v>
      </c>
      <c r="Q688">
        <v>7.27</v>
      </c>
      <c r="R688">
        <v>6.01</v>
      </c>
      <c r="S688">
        <v>4.53</v>
      </c>
      <c r="T688">
        <v>6.84</v>
      </c>
      <c r="U688">
        <v>2.92</v>
      </c>
      <c r="V688">
        <v>2.4700000000000002</v>
      </c>
      <c r="W688">
        <v>7.02</v>
      </c>
      <c r="X688" s="3">
        <f>COUNT(D688:W688)</f>
        <v>20</v>
      </c>
      <c r="Y688" s="2">
        <f>SUM(D688:W688)/X688</f>
        <v>4.6515000000000004</v>
      </c>
    </row>
    <row r="689" spans="1:25">
      <c r="A689">
        <v>71783.309175999995</v>
      </c>
      <c r="B689">
        <v>36174.892842000001</v>
      </c>
      <c r="C689" t="s">
        <v>686</v>
      </c>
      <c r="D689">
        <v>5.18</v>
      </c>
      <c r="E689">
        <v>7.77</v>
      </c>
      <c r="F689">
        <v>6.81</v>
      </c>
      <c r="G689">
        <v>7.87</v>
      </c>
      <c r="H689" t="s">
        <v>858</v>
      </c>
      <c r="I689">
        <v>5.98</v>
      </c>
      <c r="J689">
        <v>6.01</v>
      </c>
      <c r="K689" t="s">
        <v>858</v>
      </c>
      <c r="L689">
        <v>3.53</v>
      </c>
      <c r="M689">
        <v>1.88</v>
      </c>
      <c r="N689">
        <v>3.91</v>
      </c>
      <c r="O689">
        <v>7.26</v>
      </c>
      <c r="P689">
        <v>5.55</v>
      </c>
      <c r="Q689">
        <v>7.92</v>
      </c>
      <c r="R689" t="s">
        <v>858</v>
      </c>
      <c r="S689">
        <v>6.02</v>
      </c>
      <c r="T689">
        <v>7.14</v>
      </c>
      <c r="U689">
        <v>2.6</v>
      </c>
      <c r="V689">
        <v>1.98</v>
      </c>
      <c r="W689">
        <v>6.05</v>
      </c>
      <c r="X689" s="3">
        <f>COUNT(D689:W689)</f>
        <v>17</v>
      </c>
      <c r="Y689" s="2">
        <f>SUM(D689:W689)/X689</f>
        <v>5.497647058823528</v>
      </c>
    </row>
    <row r="690" spans="1:25">
      <c r="A690">
        <v>117247.187848</v>
      </c>
      <c r="B690">
        <v>96554.157405999998</v>
      </c>
      <c r="C690" t="s">
        <v>687</v>
      </c>
      <c r="D690">
        <v>1.65</v>
      </c>
      <c r="E690">
        <v>3.8</v>
      </c>
      <c r="F690">
        <v>2.6</v>
      </c>
      <c r="G690">
        <v>8.8699999999999992</v>
      </c>
      <c r="H690">
        <v>3.32</v>
      </c>
      <c r="I690">
        <v>4.6399999999999997</v>
      </c>
      <c r="J690">
        <v>3.95</v>
      </c>
      <c r="K690">
        <v>3.91</v>
      </c>
      <c r="L690">
        <v>4.45</v>
      </c>
      <c r="M690">
        <v>3.4</v>
      </c>
      <c r="N690">
        <v>6.46</v>
      </c>
      <c r="O690">
        <v>6.64</v>
      </c>
      <c r="P690">
        <v>2.74</v>
      </c>
      <c r="Q690">
        <v>7.39</v>
      </c>
      <c r="R690">
        <v>4.34</v>
      </c>
      <c r="S690">
        <v>2.5099999999999998</v>
      </c>
      <c r="T690">
        <v>5.46</v>
      </c>
      <c r="U690">
        <v>3.25</v>
      </c>
      <c r="V690">
        <v>2.91</v>
      </c>
      <c r="W690">
        <v>6.8</v>
      </c>
      <c r="X690" s="3">
        <f>COUNT(D690:W690)</f>
        <v>20</v>
      </c>
      <c r="Y690" s="2">
        <f>SUM(D690:W690)/X690</f>
        <v>4.4544999999999995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5.03</v>
      </c>
      <c r="N691" t="s">
        <v>858</v>
      </c>
      <c r="O691" t="s">
        <v>858</v>
      </c>
      <c r="P691">
        <v>2.6</v>
      </c>
      <c r="Q691">
        <v>7.77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5.1333333333333337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2.33</v>
      </c>
      <c r="E693">
        <v>5.79</v>
      </c>
      <c r="F693">
        <v>2.06</v>
      </c>
      <c r="G693">
        <v>6.71</v>
      </c>
      <c r="H693" t="s">
        <v>858</v>
      </c>
      <c r="I693">
        <v>6.8</v>
      </c>
      <c r="J693">
        <v>2.76</v>
      </c>
      <c r="K693">
        <v>4.47</v>
      </c>
      <c r="L693">
        <v>6.21</v>
      </c>
      <c r="M693">
        <v>3.19</v>
      </c>
      <c r="N693" t="s">
        <v>858</v>
      </c>
      <c r="O693">
        <v>3.75</v>
      </c>
      <c r="P693">
        <v>3.91</v>
      </c>
      <c r="Q693">
        <v>7.99</v>
      </c>
      <c r="R693">
        <v>7.72</v>
      </c>
      <c r="S693" t="s">
        <v>858</v>
      </c>
      <c r="T693">
        <v>4.51</v>
      </c>
      <c r="U693">
        <v>3.06</v>
      </c>
      <c r="V693">
        <v>2.99</v>
      </c>
      <c r="W693">
        <v>7.35</v>
      </c>
      <c r="X693" s="3">
        <f>COUNT(D693:W693)</f>
        <v>17</v>
      </c>
      <c r="Y693" s="2">
        <f>SUM(D693:W693)/X693</f>
        <v>4.8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1.65</v>
      </c>
      <c r="E695">
        <v>6.73</v>
      </c>
      <c r="F695">
        <v>1.99</v>
      </c>
      <c r="G695">
        <v>6.61</v>
      </c>
      <c r="H695">
        <v>3.87</v>
      </c>
      <c r="I695">
        <v>4.38</v>
      </c>
      <c r="J695">
        <v>4.9000000000000004</v>
      </c>
      <c r="K695">
        <v>2.77</v>
      </c>
      <c r="L695">
        <v>5.21</v>
      </c>
      <c r="M695">
        <v>4.3099999999999996</v>
      </c>
      <c r="N695">
        <v>5.9</v>
      </c>
      <c r="O695">
        <v>6</v>
      </c>
      <c r="P695">
        <v>7.38</v>
      </c>
      <c r="Q695">
        <v>7.96</v>
      </c>
      <c r="R695">
        <v>6.73</v>
      </c>
      <c r="S695">
        <v>3.79</v>
      </c>
      <c r="T695">
        <v>7.64</v>
      </c>
      <c r="U695">
        <v>3.59</v>
      </c>
      <c r="V695">
        <v>2.73</v>
      </c>
      <c r="W695">
        <v>7.73</v>
      </c>
      <c r="X695" s="3">
        <f>COUNT(D695:W695)</f>
        <v>20</v>
      </c>
      <c r="Y695" s="2">
        <f>SUM(D695:W695)/X695</f>
        <v>5.0935000000000015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1.54</v>
      </c>
      <c r="E697" t="s">
        <v>858</v>
      </c>
      <c r="F697">
        <v>2.82</v>
      </c>
      <c r="G697">
        <v>8.61</v>
      </c>
      <c r="H697" t="s">
        <v>858</v>
      </c>
      <c r="I697">
        <v>5.86</v>
      </c>
      <c r="J697">
        <v>4.2300000000000004</v>
      </c>
      <c r="K697">
        <v>6.52</v>
      </c>
      <c r="L697">
        <v>6.06</v>
      </c>
      <c r="M697">
        <v>3.81</v>
      </c>
      <c r="N697" t="s">
        <v>858</v>
      </c>
      <c r="O697">
        <v>5.57</v>
      </c>
      <c r="P697">
        <v>3.02</v>
      </c>
      <c r="Q697">
        <v>7.01</v>
      </c>
      <c r="R697">
        <v>3.62</v>
      </c>
      <c r="S697" t="s">
        <v>858</v>
      </c>
      <c r="T697">
        <v>5.58</v>
      </c>
      <c r="U697">
        <v>2.98</v>
      </c>
      <c r="V697">
        <v>4.7300000000000004</v>
      </c>
      <c r="W697">
        <v>6</v>
      </c>
      <c r="X697" s="3">
        <f>COUNT(D697:W697)</f>
        <v>16</v>
      </c>
      <c r="Y697" s="2">
        <f>SUM(D697:W697)/X697</f>
        <v>4.8725000000000005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8.01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8.01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7.44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7.44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7.42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7.42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3.02</v>
      </c>
      <c r="N706" t="s">
        <v>858</v>
      </c>
      <c r="O706" t="s">
        <v>858</v>
      </c>
      <c r="P706" t="s">
        <v>858</v>
      </c>
      <c r="Q706">
        <v>6.53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4.7750000000000004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1.69</v>
      </c>
      <c r="N707" t="s">
        <v>858</v>
      </c>
      <c r="O707" t="s">
        <v>858</v>
      </c>
      <c r="P707" t="s">
        <v>858</v>
      </c>
      <c r="Q707">
        <v>7.26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4.4749999999999996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1.85</v>
      </c>
      <c r="N708" t="s">
        <v>858</v>
      </c>
      <c r="O708" t="s">
        <v>858</v>
      </c>
      <c r="P708" t="s">
        <v>858</v>
      </c>
      <c r="Q708">
        <v>7.95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4.9000000000000004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5.42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5.42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8.9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8.9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7.69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7.69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3.45</v>
      </c>
      <c r="N713" t="s">
        <v>858</v>
      </c>
      <c r="O713" t="s">
        <v>858</v>
      </c>
      <c r="P713" t="s">
        <v>858</v>
      </c>
      <c r="Q713">
        <v>7.67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5.5600000000000005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4.8499999999999996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4.8499999999999996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5.03</v>
      </c>
      <c r="N715" t="s">
        <v>858</v>
      </c>
      <c r="O715" t="s">
        <v>858</v>
      </c>
      <c r="P715" t="s">
        <v>858</v>
      </c>
      <c r="Q715">
        <v>7.09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6.0600000000000005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7.41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7.41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5.61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5.61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8.6300000000000008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8.6300000000000008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7.7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7.7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8.27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8.27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2.23</v>
      </c>
      <c r="N721" t="s">
        <v>858</v>
      </c>
      <c r="O721" t="s">
        <v>858</v>
      </c>
      <c r="P721" t="s">
        <v>858</v>
      </c>
      <c r="Q721">
        <v>7.04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4.6349999999999998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2.1</v>
      </c>
      <c r="N722" t="s">
        <v>858</v>
      </c>
      <c r="O722" t="s">
        <v>858</v>
      </c>
      <c r="P722" t="s">
        <v>858</v>
      </c>
      <c r="Q722">
        <v>6.83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4.4649999999999999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2.19</v>
      </c>
      <c r="N723" t="s">
        <v>858</v>
      </c>
      <c r="O723" t="s">
        <v>858</v>
      </c>
      <c r="P723" t="s">
        <v>858</v>
      </c>
      <c r="Q723">
        <v>4.66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3.4249999999999998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5.32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5.32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1.89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1.89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2.06</v>
      </c>
      <c r="N726" t="s">
        <v>858</v>
      </c>
      <c r="O726" t="s">
        <v>858</v>
      </c>
      <c r="P726" t="s">
        <v>858</v>
      </c>
      <c r="Q726">
        <v>6.02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4.04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7.82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7.82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2.33</v>
      </c>
      <c r="N728" t="s">
        <v>858</v>
      </c>
      <c r="O728" t="s">
        <v>858</v>
      </c>
      <c r="P728" t="s">
        <v>858</v>
      </c>
      <c r="Q728">
        <v>8.34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5.335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8.5500000000000007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8.5500000000000007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2.14</v>
      </c>
      <c r="N730" t="s">
        <v>858</v>
      </c>
      <c r="O730" t="s">
        <v>858</v>
      </c>
      <c r="P730" t="s">
        <v>858</v>
      </c>
      <c r="Q730">
        <v>7.28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4.71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3.81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3.81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2.83</v>
      </c>
      <c r="N732" t="s">
        <v>858</v>
      </c>
      <c r="O732" t="s">
        <v>858</v>
      </c>
      <c r="P732" t="s">
        <v>858</v>
      </c>
      <c r="Q732">
        <v>6.46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4.6449999999999996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1.07</v>
      </c>
      <c r="N733" t="s">
        <v>858</v>
      </c>
      <c r="O733" t="s">
        <v>858</v>
      </c>
      <c r="P733" t="s">
        <v>858</v>
      </c>
      <c r="Q733">
        <v>8.42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4.7450000000000001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2.21</v>
      </c>
      <c r="N735" t="s">
        <v>858</v>
      </c>
      <c r="O735" t="s">
        <v>858</v>
      </c>
      <c r="P735" t="s">
        <v>858</v>
      </c>
      <c r="Q735">
        <v>8.17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5.1899999999999995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1.83</v>
      </c>
      <c r="N736" t="s">
        <v>858</v>
      </c>
      <c r="O736" t="s">
        <v>858</v>
      </c>
      <c r="P736" t="s">
        <v>858</v>
      </c>
      <c r="Q736">
        <v>7.44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4.6349999999999998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1.1100000000000001</v>
      </c>
      <c r="N737" t="s">
        <v>858</v>
      </c>
      <c r="O737" t="s">
        <v>858</v>
      </c>
      <c r="P737" t="s">
        <v>858</v>
      </c>
      <c r="Q737">
        <v>6.53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3.8200000000000003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1.89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1.89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6.08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6.08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8.1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8.1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5.67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5.67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4.32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4.32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7.65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7.65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8.26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8.26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6.1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6.1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8.14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8.14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6.43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6.43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7.38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7.38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4.5199999999999996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4.5199999999999996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4.59</v>
      </c>
      <c r="E752" t="s">
        <v>858</v>
      </c>
      <c r="F752" t="s">
        <v>858</v>
      </c>
      <c r="G752">
        <v>8.3000000000000007</v>
      </c>
      <c r="H752" t="s">
        <v>858</v>
      </c>
      <c r="I752">
        <v>0.8</v>
      </c>
      <c r="J752">
        <v>2.36</v>
      </c>
      <c r="K752" t="s">
        <v>858</v>
      </c>
      <c r="L752">
        <v>3.71</v>
      </c>
      <c r="M752">
        <v>3.27</v>
      </c>
      <c r="N752" t="s">
        <v>858</v>
      </c>
      <c r="O752">
        <v>5.6</v>
      </c>
      <c r="P752">
        <v>3.93</v>
      </c>
      <c r="Q752">
        <v>8.02</v>
      </c>
      <c r="R752">
        <v>7.41</v>
      </c>
      <c r="S752" t="s">
        <v>858</v>
      </c>
      <c r="T752">
        <v>6.78</v>
      </c>
      <c r="U752" t="s">
        <v>858</v>
      </c>
      <c r="V752">
        <v>4.2699999999999996</v>
      </c>
      <c r="W752">
        <v>5.0999999999999996</v>
      </c>
      <c r="X752" s="3">
        <f>COUNT(D752:W752)</f>
        <v>13</v>
      </c>
      <c r="Y752" s="2">
        <f>SUM(D752:W752)/X752</f>
        <v>4.9338461538461527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7.18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7.18</v>
      </c>
    </row>
    <row r="756" spans="1:25">
      <c r="A756">
        <v>46186.521403999999</v>
      </c>
      <c r="B756">
        <v>61074.975960000003</v>
      </c>
      <c r="C756" t="s">
        <v>753</v>
      </c>
      <c r="D756">
        <v>3.28</v>
      </c>
      <c r="E756">
        <v>2.65</v>
      </c>
      <c r="F756">
        <v>4.99</v>
      </c>
      <c r="G756">
        <v>7.8</v>
      </c>
      <c r="H756">
        <v>4.3899999999999997</v>
      </c>
      <c r="I756">
        <v>7.19</v>
      </c>
      <c r="J756">
        <v>4.74</v>
      </c>
      <c r="K756">
        <v>6.77</v>
      </c>
      <c r="L756">
        <v>2.61</v>
      </c>
      <c r="M756">
        <v>2.15</v>
      </c>
      <c r="N756">
        <v>7.79</v>
      </c>
      <c r="O756">
        <v>6.39</v>
      </c>
      <c r="P756">
        <v>2.54</v>
      </c>
      <c r="Q756">
        <v>7.28</v>
      </c>
      <c r="R756">
        <v>5.4</v>
      </c>
      <c r="S756">
        <v>3.1</v>
      </c>
      <c r="T756">
        <v>4.32</v>
      </c>
      <c r="U756">
        <v>3.57</v>
      </c>
      <c r="V756">
        <v>2.08</v>
      </c>
      <c r="W756" t="s">
        <v>858</v>
      </c>
      <c r="X756" s="3">
        <f>COUNT(D756:W756)</f>
        <v>19</v>
      </c>
      <c r="Y756" s="2">
        <f>SUM(D756:W756)/X756</f>
        <v>4.6863157894736833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1.8</v>
      </c>
      <c r="E758">
        <v>3.81</v>
      </c>
      <c r="F758">
        <v>3.86</v>
      </c>
      <c r="G758">
        <v>6.51</v>
      </c>
      <c r="H758" t="s">
        <v>858</v>
      </c>
      <c r="I758">
        <v>3.87</v>
      </c>
      <c r="J758">
        <v>3.9</v>
      </c>
      <c r="K758">
        <v>4.0599999999999996</v>
      </c>
      <c r="L758">
        <v>3.42</v>
      </c>
      <c r="M758">
        <v>3.65</v>
      </c>
      <c r="N758">
        <v>5.97</v>
      </c>
      <c r="O758">
        <v>7.42</v>
      </c>
      <c r="P758">
        <v>3.65</v>
      </c>
      <c r="Q758">
        <v>7.14</v>
      </c>
      <c r="R758">
        <v>6.41</v>
      </c>
      <c r="S758">
        <v>4.37</v>
      </c>
      <c r="T758">
        <v>4.1900000000000004</v>
      </c>
      <c r="U758">
        <v>2.98</v>
      </c>
      <c r="V758">
        <v>3.04</v>
      </c>
      <c r="W758">
        <v>7.15</v>
      </c>
      <c r="X758" s="3">
        <f>COUNT(D758:W758)</f>
        <v>19</v>
      </c>
      <c r="Y758" s="2">
        <f>SUM(D758:W758)/X758</f>
        <v>4.5894736842105273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3.4</v>
      </c>
      <c r="E760">
        <v>7.9</v>
      </c>
      <c r="F760">
        <v>6.08</v>
      </c>
      <c r="G760">
        <v>8.57</v>
      </c>
      <c r="H760">
        <v>5.0599999999999996</v>
      </c>
      <c r="I760">
        <v>5.71</v>
      </c>
      <c r="J760">
        <v>5.54</v>
      </c>
      <c r="K760">
        <v>6.35</v>
      </c>
      <c r="L760">
        <v>5.74</v>
      </c>
      <c r="M760">
        <v>2.65</v>
      </c>
      <c r="N760">
        <v>5.24</v>
      </c>
      <c r="O760">
        <v>6.68</v>
      </c>
      <c r="P760">
        <v>4.59</v>
      </c>
      <c r="Q760">
        <v>4.83</v>
      </c>
      <c r="R760">
        <v>8.2100000000000009</v>
      </c>
      <c r="S760">
        <v>3.83</v>
      </c>
      <c r="T760">
        <v>5.65</v>
      </c>
      <c r="U760">
        <v>3.2</v>
      </c>
      <c r="V760">
        <v>2.09</v>
      </c>
      <c r="W760">
        <v>5.61</v>
      </c>
      <c r="X760" s="3">
        <f>COUNT(D760:W760)</f>
        <v>20</v>
      </c>
      <c r="Y760" s="2">
        <f>SUM(D760:W760)/X760</f>
        <v>5.3465000000000007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3.86</v>
      </c>
      <c r="E762" t="s">
        <v>858</v>
      </c>
      <c r="F762" t="s">
        <v>858</v>
      </c>
      <c r="G762" t="s">
        <v>858</v>
      </c>
      <c r="H762" t="s">
        <v>858</v>
      </c>
      <c r="I762">
        <v>3.06</v>
      </c>
      <c r="J762">
        <v>1.83</v>
      </c>
      <c r="K762" t="s">
        <v>858</v>
      </c>
      <c r="L762" t="s">
        <v>858</v>
      </c>
      <c r="M762">
        <v>3.88</v>
      </c>
      <c r="N762" t="s">
        <v>858</v>
      </c>
      <c r="O762">
        <v>4.04</v>
      </c>
      <c r="P762">
        <v>1.73</v>
      </c>
      <c r="Q762">
        <v>7.6</v>
      </c>
      <c r="R762" t="s">
        <v>858</v>
      </c>
      <c r="S762" t="s">
        <v>858</v>
      </c>
      <c r="T762">
        <v>4.0199999999999996</v>
      </c>
      <c r="U762" t="s">
        <v>858</v>
      </c>
      <c r="V762">
        <v>3.04</v>
      </c>
      <c r="W762">
        <v>1.25</v>
      </c>
      <c r="X762" s="3">
        <f>COUNT(D762:W762)</f>
        <v>10</v>
      </c>
      <c r="Y762" s="2">
        <f>SUM(D762:W762)/X762</f>
        <v>3.431</v>
      </c>
    </row>
    <row r="763" spans="1:25">
      <c r="A763">
        <v>149764.092672</v>
      </c>
      <c r="B763">
        <v>102126.316458</v>
      </c>
      <c r="C763" t="s">
        <v>760</v>
      </c>
      <c r="D763">
        <v>2.95</v>
      </c>
      <c r="E763">
        <v>3.54</v>
      </c>
      <c r="F763">
        <v>1.94</v>
      </c>
      <c r="G763">
        <v>5.65</v>
      </c>
      <c r="H763">
        <v>3.55</v>
      </c>
      <c r="I763">
        <v>6.31</v>
      </c>
      <c r="J763">
        <v>3.73</v>
      </c>
      <c r="K763">
        <v>4.37</v>
      </c>
      <c r="L763">
        <v>4.8</v>
      </c>
      <c r="M763">
        <v>3.18</v>
      </c>
      <c r="N763">
        <v>5.23</v>
      </c>
      <c r="O763">
        <v>6.41</v>
      </c>
      <c r="P763">
        <v>3.04</v>
      </c>
      <c r="Q763">
        <v>7.7</v>
      </c>
      <c r="R763">
        <v>6.45</v>
      </c>
      <c r="S763">
        <v>3.8</v>
      </c>
      <c r="T763">
        <v>3.16</v>
      </c>
      <c r="U763">
        <v>3.4</v>
      </c>
      <c r="V763">
        <v>3</v>
      </c>
      <c r="W763">
        <v>7.55</v>
      </c>
      <c r="X763" s="3">
        <f>COUNT(D763:W763)</f>
        <v>20</v>
      </c>
      <c r="Y763" s="2">
        <f>SUM(D763:W763)/X763</f>
        <v>4.4879999999999995</v>
      </c>
    </row>
    <row r="764" spans="1:25">
      <c r="A764">
        <v>90813.671642999994</v>
      </c>
      <c r="B764">
        <v>64561.346651</v>
      </c>
      <c r="C764" t="s">
        <v>761</v>
      </c>
      <c r="D764">
        <v>2.1</v>
      </c>
      <c r="E764">
        <v>5.62</v>
      </c>
      <c r="F764">
        <v>2.2999999999999998</v>
      </c>
      <c r="G764">
        <v>8.32</v>
      </c>
      <c r="H764">
        <v>4.97</v>
      </c>
      <c r="I764">
        <v>4.22</v>
      </c>
      <c r="J764">
        <v>3.19</v>
      </c>
      <c r="K764">
        <v>4.09</v>
      </c>
      <c r="L764">
        <v>3.85</v>
      </c>
      <c r="M764">
        <v>3.88</v>
      </c>
      <c r="N764">
        <v>6.17</v>
      </c>
      <c r="O764">
        <v>7.63</v>
      </c>
      <c r="P764">
        <v>4.32</v>
      </c>
      <c r="Q764">
        <v>7.27</v>
      </c>
      <c r="R764">
        <v>6.05</v>
      </c>
      <c r="S764">
        <v>4.47</v>
      </c>
      <c r="T764">
        <v>7.42</v>
      </c>
      <c r="U764">
        <v>2.71</v>
      </c>
      <c r="V764">
        <v>2.5099999999999998</v>
      </c>
      <c r="W764">
        <v>6.31</v>
      </c>
      <c r="X764" s="3">
        <f>COUNT(D764:W764)</f>
        <v>20</v>
      </c>
      <c r="Y764" s="2">
        <f>SUM(D764:W764)/X764</f>
        <v>4.87</v>
      </c>
    </row>
    <row r="765" spans="1:25">
      <c r="A765">
        <v>144877.014135</v>
      </c>
      <c r="B765">
        <v>101107.116998</v>
      </c>
      <c r="C765" t="s">
        <v>762</v>
      </c>
      <c r="D765">
        <v>1.58</v>
      </c>
      <c r="E765">
        <v>5.22</v>
      </c>
      <c r="F765">
        <v>3.22</v>
      </c>
      <c r="G765">
        <v>8.07</v>
      </c>
      <c r="H765">
        <v>4.3600000000000003</v>
      </c>
      <c r="I765" t="s">
        <v>858</v>
      </c>
      <c r="J765">
        <v>3.01</v>
      </c>
      <c r="K765">
        <v>3.47</v>
      </c>
      <c r="L765">
        <v>5.4</v>
      </c>
      <c r="M765">
        <v>3.84</v>
      </c>
      <c r="N765">
        <v>5.18</v>
      </c>
      <c r="O765">
        <v>5.8</v>
      </c>
      <c r="P765">
        <v>3.35</v>
      </c>
      <c r="Q765">
        <v>7.36</v>
      </c>
      <c r="R765">
        <v>7.68</v>
      </c>
      <c r="S765">
        <v>3.44</v>
      </c>
      <c r="T765">
        <v>3.68</v>
      </c>
      <c r="U765">
        <v>4</v>
      </c>
      <c r="V765">
        <v>2.72</v>
      </c>
      <c r="W765">
        <v>6.88</v>
      </c>
      <c r="X765" s="3">
        <f>COUNT(D765:W765)</f>
        <v>19</v>
      </c>
      <c r="Y765" s="2">
        <f>SUM(D765:W765)/X765</f>
        <v>4.6452631578947363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3.49</v>
      </c>
      <c r="E767" t="s">
        <v>858</v>
      </c>
      <c r="F767" t="s">
        <v>858</v>
      </c>
      <c r="G767">
        <v>6.42</v>
      </c>
      <c r="H767" t="s">
        <v>858</v>
      </c>
      <c r="I767">
        <v>4.32</v>
      </c>
      <c r="J767">
        <v>1.65</v>
      </c>
      <c r="K767" t="s">
        <v>858</v>
      </c>
      <c r="L767" t="s">
        <v>858</v>
      </c>
      <c r="M767">
        <v>6.25</v>
      </c>
      <c r="N767" t="s">
        <v>858</v>
      </c>
      <c r="O767">
        <v>3.83</v>
      </c>
      <c r="P767">
        <v>5.83</v>
      </c>
      <c r="Q767">
        <v>5.71</v>
      </c>
      <c r="R767">
        <v>7.48</v>
      </c>
      <c r="S767" t="s">
        <v>858</v>
      </c>
      <c r="T767">
        <v>7.23</v>
      </c>
      <c r="U767" t="s">
        <v>858</v>
      </c>
      <c r="V767">
        <v>6.67</v>
      </c>
      <c r="W767">
        <v>2.3199999999999998</v>
      </c>
      <c r="X767" s="3">
        <f>COUNT(D767:W767)</f>
        <v>12</v>
      </c>
      <c r="Y767" s="2">
        <f>SUM(D767:W767)/X767</f>
        <v>5.1000000000000005</v>
      </c>
    </row>
    <row r="768" spans="1:25">
      <c r="A768">
        <v>63847.768395999999</v>
      </c>
      <c r="B768">
        <v>134150.687397</v>
      </c>
      <c r="C768" t="s">
        <v>765</v>
      </c>
      <c r="D768">
        <v>6.01</v>
      </c>
      <c r="E768">
        <v>2.17</v>
      </c>
      <c r="F768">
        <v>4.34</v>
      </c>
      <c r="G768">
        <v>2.82</v>
      </c>
      <c r="H768" t="s">
        <v>858</v>
      </c>
      <c r="I768">
        <v>5.4</v>
      </c>
      <c r="J768">
        <v>6.51</v>
      </c>
      <c r="K768" t="s">
        <v>858</v>
      </c>
      <c r="L768">
        <v>3.67</v>
      </c>
      <c r="M768">
        <v>2.74</v>
      </c>
      <c r="N768" t="s">
        <v>858</v>
      </c>
      <c r="O768">
        <v>7.79</v>
      </c>
      <c r="P768">
        <v>3.96</v>
      </c>
      <c r="Q768">
        <v>7.75</v>
      </c>
      <c r="R768">
        <v>6.97</v>
      </c>
      <c r="S768" t="s">
        <v>858</v>
      </c>
      <c r="T768">
        <v>1.23</v>
      </c>
      <c r="U768">
        <v>4.28</v>
      </c>
      <c r="V768">
        <v>3.13</v>
      </c>
      <c r="W768">
        <v>6.81</v>
      </c>
      <c r="X768" s="3">
        <f>COUNT(D768:W768)</f>
        <v>16</v>
      </c>
      <c r="Y768" s="2">
        <f>SUM(D768:W768)/X768</f>
        <v>4.7237499999999999</v>
      </c>
    </row>
    <row r="769" spans="1:25">
      <c r="A769">
        <v>63918.599718999998</v>
      </c>
      <c r="B769">
        <v>134209.40212700001</v>
      </c>
      <c r="C769" t="s">
        <v>766</v>
      </c>
      <c r="D769">
        <v>6.09</v>
      </c>
      <c r="E769">
        <v>2.17</v>
      </c>
      <c r="F769">
        <v>4.34</v>
      </c>
      <c r="G769">
        <v>2.8</v>
      </c>
      <c r="H769" t="s">
        <v>858</v>
      </c>
      <c r="I769">
        <v>5.32</v>
      </c>
      <c r="J769">
        <v>6.45</v>
      </c>
      <c r="K769" t="s">
        <v>858</v>
      </c>
      <c r="L769">
        <v>3.74</v>
      </c>
      <c r="M769">
        <v>2.8</v>
      </c>
      <c r="N769" t="s">
        <v>858</v>
      </c>
      <c r="O769">
        <v>7.75</v>
      </c>
      <c r="P769">
        <v>4.01</v>
      </c>
      <c r="Q769">
        <v>7.72</v>
      </c>
      <c r="R769">
        <v>6.93</v>
      </c>
      <c r="S769" t="s">
        <v>858</v>
      </c>
      <c r="T769">
        <v>1.23</v>
      </c>
      <c r="U769">
        <v>4.34</v>
      </c>
      <c r="V769">
        <v>3.17</v>
      </c>
      <c r="W769">
        <v>6.75</v>
      </c>
      <c r="X769" s="3">
        <f>COUNT(D769:W769)</f>
        <v>16</v>
      </c>
      <c r="Y769" s="2">
        <f>SUM(D769:W769)/X769</f>
        <v>4.7256249999999991</v>
      </c>
    </row>
    <row r="770" spans="1:25">
      <c r="A770">
        <v>137889.01706700001</v>
      </c>
      <c r="B770">
        <v>129776.15057699999</v>
      </c>
      <c r="C770" t="s">
        <v>767</v>
      </c>
      <c r="D770">
        <v>3.25</v>
      </c>
      <c r="E770">
        <v>7</v>
      </c>
      <c r="F770">
        <v>3.8</v>
      </c>
      <c r="G770">
        <v>6.39</v>
      </c>
      <c r="H770">
        <v>3.76</v>
      </c>
      <c r="I770">
        <v>5.37</v>
      </c>
      <c r="J770">
        <v>5.09</v>
      </c>
      <c r="K770">
        <v>2.87</v>
      </c>
      <c r="L770">
        <v>3.52</v>
      </c>
      <c r="M770">
        <v>2.97</v>
      </c>
      <c r="N770">
        <v>5.0999999999999996</v>
      </c>
      <c r="O770">
        <v>7.1</v>
      </c>
      <c r="P770">
        <v>4.46</v>
      </c>
      <c r="Q770">
        <v>5.04</v>
      </c>
      <c r="R770">
        <v>7.82</v>
      </c>
      <c r="S770">
        <v>4.08</v>
      </c>
      <c r="T770">
        <v>4.29</v>
      </c>
      <c r="U770">
        <v>3.45</v>
      </c>
      <c r="V770">
        <v>3.26</v>
      </c>
      <c r="W770">
        <v>5.78</v>
      </c>
      <c r="X770" s="3">
        <f>COUNT(D770:W770)</f>
        <v>20</v>
      </c>
      <c r="Y770" s="2">
        <f>SUM(D770:W770)/X770</f>
        <v>4.7200000000000015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5.15</v>
      </c>
      <c r="F774">
        <v>6.49</v>
      </c>
      <c r="G774">
        <v>5.76</v>
      </c>
      <c r="H774" t="s">
        <v>858</v>
      </c>
      <c r="I774">
        <v>5.37</v>
      </c>
      <c r="J774">
        <v>5.42</v>
      </c>
      <c r="K774">
        <v>5.34</v>
      </c>
      <c r="L774" t="s">
        <v>858</v>
      </c>
      <c r="M774">
        <v>4.47</v>
      </c>
      <c r="N774" t="s">
        <v>858</v>
      </c>
      <c r="O774">
        <v>4.87</v>
      </c>
      <c r="P774">
        <v>5.97</v>
      </c>
      <c r="Q774">
        <v>7.55</v>
      </c>
      <c r="R774">
        <v>5.78</v>
      </c>
      <c r="S774">
        <v>3.22</v>
      </c>
      <c r="T774">
        <v>5.34</v>
      </c>
      <c r="U774">
        <v>4.28</v>
      </c>
      <c r="V774">
        <v>3.72</v>
      </c>
      <c r="W774">
        <v>4.43</v>
      </c>
      <c r="X774" s="3">
        <f>COUNT(D774:W774)</f>
        <v>16</v>
      </c>
      <c r="Y774" s="2">
        <f>SUM(D774:W774)/X774</f>
        <v>5.1974999999999998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4.42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6.57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5.4950000000000001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2.17</v>
      </c>
      <c r="N786" t="s">
        <v>858</v>
      </c>
      <c r="O786" t="s">
        <v>858</v>
      </c>
      <c r="P786" t="s">
        <v>858</v>
      </c>
      <c r="Q786">
        <v>8.93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5.55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2.15</v>
      </c>
      <c r="N787" t="s">
        <v>858</v>
      </c>
      <c r="O787" t="s">
        <v>858</v>
      </c>
      <c r="P787" t="s">
        <v>858</v>
      </c>
      <c r="Q787">
        <v>8.9499999999999993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5.55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3.39</v>
      </c>
      <c r="E790">
        <v>6.37</v>
      </c>
      <c r="F790">
        <v>6.2</v>
      </c>
      <c r="G790">
        <v>8.39</v>
      </c>
      <c r="H790">
        <v>5.54</v>
      </c>
      <c r="I790">
        <v>5.4</v>
      </c>
      <c r="J790">
        <v>4.08</v>
      </c>
      <c r="K790">
        <v>5.33</v>
      </c>
      <c r="L790">
        <v>4.42</v>
      </c>
      <c r="M790" t="s">
        <v>858</v>
      </c>
      <c r="N790">
        <v>3.69</v>
      </c>
      <c r="O790">
        <v>7.87</v>
      </c>
      <c r="P790">
        <v>6.46</v>
      </c>
      <c r="Q790" t="s">
        <v>858</v>
      </c>
      <c r="R790">
        <v>7.39</v>
      </c>
      <c r="S790">
        <v>3.98</v>
      </c>
      <c r="T790">
        <v>5.54</v>
      </c>
      <c r="U790">
        <v>2.71</v>
      </c>
      <c r="V790">
        <v>2.2799999999999998</v>
      </c>
      <c r="W790">
        <v>6.49</v>
      </c>
      <c r="X790" s="3">
        <f>COUNT(D790:W790)</f>
        <v>18</v>
      </c>
      <c r="Y790" s="2">
        <f>SUM(D790:W790)/X790</f>
        <v>5.3072222222222214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2.78</v>
      </c>
      <c r="E792" t="s">
        <v>858</v>
      </c>
      <c r="F792" t="s">
        <v>858</v>
      </c>
      <c r="G792">
        <v>5.82</v>
      </c>
      <c r="H792" t="s">
        <v>858</v>
      </c>
      <c r="I792" t="s">
        <v>858</v>
      </c>
      <c r="J792">
        <v>1.35</v>
      </c>
      <c r="K792" t="s">
        <v>858</v>
      </c>
      <c r="L792">
        <v>4.33</v>
      </c>
      <c r="M792">
        <v>4.26</v>
      </c>
      <c r="N792" t="s">
        <v>858</v>
      </c>
      <c r="O792">
        <v>7.8</v>
      </c>
      <c r="P792">
        <v>3.09</v>
      </c>
      <c r="Q792">
        <v>8.0399999999999991</v>
      </c>
      <c r="R792">
        <v>6.82</v>
      </c>
      <c r="S792" t="s">
        <v>858</v>
      </c>
      <c r="T792">
        <v>5.19</v>
      </c>
      <c r="U792" t="s">
        <v>858</v>
      </c>
      <c r="V792">
        <v>4.53</v>
      </c>
      <c r="W792">
        <v>2.14</v>
      </c>
      <c r="X792" s="3">
        <f>COUNT(D792:W792)</f>
        <v>12</v>
      </c>
      <c r="Y792" s="2">
        <f>SUM(D792:W792)/X792</f>
        <v>4.6791666666666663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4</v>
      </c>
      <c r="N794" t="s">
        <v>858</v>
      </c>
      <c r="O794" t="s">
        <v>858</v>
      </c>
      <c r="P794" t="s">
        <v>858</v>
      </c>
      <c r="Q794">
        <v>4.84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4.42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3.6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7.63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5.6150000000000002</v>
      </c>
    </row>
    <row r="796" spans="1:25">
      <c r="A796">
        <v>50120.600102999997</v>
      </c>
      <c r="B796">
        <v>32199.823804</v>
      </c>
      <c r="C796" t="s">
        <v>793</v>
      </c>
      <c r="D796">
        <v>4.7300000000000004</v>
      </c>
      <c r="E796">
        <v>7.86</v>
      </c>
      <c r="F796">
        <v>7.24</v>
      </c>
      <c r="G796">
        <v>5.65</v>
      </c>
      <c r="H796" t="s">
        <v>858</v>
      </c>
      <c r="I796">
        <v>7.46</v>
      </c>
      <c r="J796">
        <v>8.27</v>
      </c>
      <c r="K796">
        <v>4.2</v>
      </c>
      <c r="L796">
        <v>6.6</v>
      </c>
      <c r="M796">
        <v>4.12</v>
      </c>
      <c r="N796">
        <v>3.89</v>
      </c>
      <c r="O796">
        <v>7.12</v>
      </c>
      <c r="P796">
        <v>6.06</v>
      </c>
      <c r="Q796">
        <v>8.07</v>
      </c>
      <c r="R796">
        <v>7.39</v>
      </c>
      <c r="S796">
        <v>5.79</v>
      </c>
      <c r="T796">
        <v>6.66</v>
      </c>
      <c r="U796">
        <v>3.79</v>
      </c>
      <c r="V796">
        <v>4.1900000000000004</v>
      </c>
      <c r="W796">
        <v>5.05</v>
      </c>
      <c r="X796" s="3">
        <f>COUNT(D796:W796)</f>
        <v>19</v>
      </c>
      <c r="Y796" s="2">
        <f>SUM(D796:W796)/X796</f>
        <v>6.0073684210526324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2.98</v>
      </c>
      <c r="E798">
        <v>5.86</v>
      </c>
      <c r="F798">
        <v>4.07</v>
      </c>
      <c r="G798">
        <v>7.2</v>
      </c>
      <c r="H798">
        <v>5.03</v>
      </c>
      <c r="I798">
        <v>6.3</v>
      </c>
      <c r="J798">
        <v>5.65</v>
      </c>
      <c r="K798">
        <v>3.05</v>
      </c>
      <c r="L798">
        <v>4.67</v>
      </c>
      <c r="M798">
        <v>3.8</v>
      </c>
      <c r="N798">
        <v>5.89</v>
      </c>
      <c r="O798">
        <v>5.36</v>
      </c>
      <c r="P798">
        <v>6.86</v>
      </c>
      <c r="Q798">
        <v>5.0999999999999996</v>
      </c>
      <c r="R798">
        <v>4.54</v>
      </c>
      <c r="S798">
        <v>5.3</v>
      </c>
      <c r="T798">
        <v>6.03</v>
      </c>
      <c r="U798">
        <v>3.09</v>
      </c>
      <c r="V798">
        <v>3.21</v>
      </c>
      <c r="W798">
        <v>6.8</v>
      </c>
      <c r="X798" s="3">
        <f>COUNT(D798:W798)</f>
        <v>20</v>
      </c>
      <c r="Y798" s="2">
        <f>SUM(D798:W798)/X798</f>
        <v>5.0394999999999994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2.21</v>
      </c>
      <c r="E802">
        <v>2.0699999999999998</v>
      </c>
      <c r="F802">
        <v>4.82</v>
      </c>
      <c r="G802">
        <v>6.4</v>
      </c>
      <c r="H802">
        <v>2.48</v>
      </c>
      <c r="I802">
        <v>4.82</v>
      </c>
      <c r="J802">
        <v>4.26</v>
      </c>
      <c r="K802">
        <v>2.95</v>
      </c>
      <c r="L802">
        <v>3.69</v>
      </c>
      <c r="M802">
        <v>2.72</v>
      </c>
      <c r="N802">
        <v>6.14</v>
      </c>
      <c r="O802">
        <v>8.06</v>
      </c>
      <c r="P802">
        <v>4.97</v>
      </c>
      <c r="Q802">
        <v>7.06</v>
      </c>
      <c r="R802">
        <v>8.0299999999999994</v>
      </c>
      <c r="S802">
        <v>3.8</v>
      </c>
      <c r="T802">
        <v>6.8</v>
      </c>
      <c r="U802">
        <v>2.2000000000000002</v>
      </c>
      <c r="V802">
        <v>2.37</v>
      </c>
      <c r="W802">
        <v>6.68</v>
      </c>
      <c r="X802" s="3">
        <f>COUNT(D802:W802)</f>
        <v>20</v>
      </c>
      <c r="Y802" s="2">
        <f>SUM(D802:W802)/X802</f>
        <v>4.6265000000000001</v>
      </c>
    </row>
    <row r="803" spans="1:25">
      <c r="A803">
        <v>100967.744743</v>
      </c>
      <c r="B803">
        <v>35238.564162000002</v>
      </c>
      <c r="C803" t="s">
        <v>800</v>
      </c>
      <c r="D803">
        <v>2.99</v>
      </c>
      <c r="E803">
        <v>6.01</v>
      </c>
      <c r="F803">
        <v>3.74</v>
      </c>
      <c r="G803">
        <v>8.2899999999999991</v>
      </c>
      <c r="H803" t="s">
        <v>858</v>
      </c>
      <c r="I803">
        <v>5.66</v>
      </c>
      <c r="J803">
        <v>4.2</v>
      </c>
      <c r="K803">
        <v>4.45</v>
      </c>
      <c r="L803">
        <v>2.81</v>
      </c>
      <c r="M803">
        <v>2.68</v>
      </c>
      <c r="N803">
        <v>5.47</v>
      </c>
      <c r="O803">
        <v>2.04</v>
      </c>
      <c r="P803">
        <v>3.05</v>
      </c>
      <c r="Q803">
        <v>5.51</v>
      </c>
      <c r="R803">
        <v>6.84</v>
      </c>
      <c r="S803">
        <v>3.19</v>
      </c>
      <c r="T803">
        <v>7.25</v>
      </c>
      <c r="U803">
        <v>4.3600000000000003</v>
      </c>
      <c r="V803">
        <v>2.9</v>
      </c>
      <c r="W803">
        <v>7.99</v>
      </c>
      <c r="X803" s="3">
        <f>COUNT(D803:W803)</f>
        <v>19</v>
      </c>
      <c r="Y803" s="2">
        <f>SUM(D803:W803)/X803</f>
        <v>4.7068421052631573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2.08</v>
      </c>
      <c r="E806">
        <v>2.4700000000000002</v>
      </c>
      <c r="F806">
        <v>2.4700000000000002</v>
      </c>
      <c r="G806">
        <v>2.62</v>
      </c>
      <c r="H806">
        <v>3.06</v>
      </c>
      <c r="I806">
        <v>4.4400000000000004</v>
      </c>
      <c r="J806">
        <v>3.97</v>
      </c>
      <c r="K806">
        <v>2.36</v>
      </c>
      <c r="L806">
        <v>3.41</v>
      </c>
      <c r="M806">
        <v>2.88</v>
      </c>
      <c r="N806">
        <v>8.49</v>
      </c>
      <c r="O806">
        <v>7.12</v>
      </c>
      <c r="P806">
        <v>3.73</v>
      </c>
      <c r="Q806">
        <v>8.4</v>
      </c>
      <c r="R806">
        <v>8.15</v>
      </c>
      <c r="S806">
        <v>2.91</v>
      </c>
      <c r="T806">
        <v>2.38</v>
      </c>
      <c r="U806">
        <v>3.09</v>
      </c>
      <c r="V806">
        <v>2.38</v>
      </c>
      <c r="W806">
        <v>7.34</v>
      </c>
      <c r="X806" s="3">
        <f>COUNT(D806:W806)</f>
        <v>20</v>
      </c>
      <c r="Y806" s="2">
        <f>SUM(D806:W806)/X806</f>
        <v>4.1874999999999991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1.1200000000000001</v>
      </c>
      <c r="E809">
        <v>6.03</v>
      </c>
      <c r="F809">
        <v>4.34</v>
      </c>
      <c r="G809">
        <v>1.36</v>
      </c>
      <c r="H809">
        <v>6.05</v>
      </c>
      <c r="I809">
        <v>1.25</v>
      </c>
      <c r="J809">
        <v>1.51</v>
      </c>
      <c r="K809">
        <v>5.95</v>
      </c>
      <c r="L809">
        <v>4.22</v>
      </c>
      <c r="M809">
        <v>4.01</v>
      </c>
      <c r="N809">
        <v>5.62</v>
      </c>
      <c r="O809">
        <v>1.88</v>
      </c>
      <c r="P809">
        <v>1.64</v>
      </c>
      <c r="Q809">
        <v>8.82</v>
      </c>
      <c r="R809">
        <v>8.09</v>
      </c>
      <c r="S809">
        <v>4.63</v>
      </c>
      <c r="T809">
        <v>1.69</v>
      </c>
      <c r="U809">
        <v>3.73</v>
      </c>
      <c r="V809">
        <v>1.72</v>
      </c>
      <c r="W809">
        <v>2.46</v>
      </c>
      <c r="X809" s="3">
        <f>COUNT(D809:W809)</f>
        <v>20</v>
      </c>
      <c r="Y809" s="2">
        <f>SUM(D809:W809)/X809</f>
        <v>3.8059999999999996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8.01</v>
      </c>
      <c r="F816" t="s">
        <v>858</v>
      </c>
      <c r="G816" t="s">
        <v>858</v>
      </c>
      <c r="H816">
        <v>5.96</v>
      </c>
      <c r="I816" t="s">
        <v>858</v>
      </c>
      <c r="J816" t="s">
        <v>858</v>
      </c>
      <c r="K816">
        <v>4.71</v>
      </c>
      <c r="L816" t="s">
        <v>858</v>
      </c>
      <c r="M816" t="s">
        <v>858</v>
      </c>
      <c r="N816">
        <v>7.01</v>
      </c>
      <c r="O816" t="s">
        <v>858</v>
      </c>
      <c r="P816" t="s">
        <v>858</v>
      </c>
      <c r="Q816" t="s">
        <v>858</v>
      </c>
      <c r="R816" t="s">
        <v>858</v>
      </c>
      <c r="S816">
        <v>3.63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5.863999999999999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5.89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5.89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3.4</v>
      </c>
      <c r="E821">
        <v>6.41</v>
      </c>
      <c r="F821">
        <v>6.85</v>
      </c>
      <c r="G821">
        <v>8.44</v>
      </c>
      <c r="H821">
        <v>5.8</v>
      </c>
      <c r="I821">
        <v>5.97</v>
      </c>
      <c r="J821">
        <v>3.99</v>
      </c>
      <c r="K821">
        <v>5.55</v>
      </c>
      <c r="L821">
        <v>2.1800000000000002</v>
      </c>
      <c r="M821">
        <v>1.66</v>
      </c>
      <c r="N821">
        <v>2.19</v>
      </c>
      <c r="O821">
        <v>4.33</v>
      </c>
      <c r="P821">
        <v>3.93</v>
      </c>
      <c r="Q821">
        <v>7.67</v>
      </c>
      <c r="R821">
        <v>6.16</v>
      </c>
      <c r="S821">
        <v>5.86</v>
      </c>
      <c r="T821">
        <v>7.74</v>
      </c>
      <c r="U821">
        <v>2.64</v>
      </c>
      <c r="V821">
        <v>2.42</v>
      </c>
      <c r="W821">
        <v>7.02</v>
      </c>
      <c r="X821" s="3">
        <f>COUNT(D821:W821)</f>
        <v>20</v>
      </c>
      <c r="Y821" s="2">
        <f>SUM(D821:W821)/X821</f>
        <v>5.0104999999999986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1.58</v>
      </c>
      <c r="E824">
        <v>5.32</v>
      </c>
      <c r="F824">
        <v>2.94</v>
      </c>
      <c r="G824" t="s">
        <v>858</v>
      </c>
      <c r="H824">
        <v>4.62</v>
      </c>
      <c r="I824">
        <v>3.23</v>
      </c>
      <c r="J824">
        <v>3.34</v>
      </c>
      <c r="K824">
        <v>2.13</v>
      </c>
      <c r="L824">
        <v>4.63</v>
      </c>
      <c r="M824">
        <v>2.16</v>
      </c>
      <c r="N824">
        <v>6.4</v>
      </c>
      <c r="O824">
        <v>7.42</v>
      </c>
      <c r="P824">
        <v>1.72</v>
      </c>
      <c r="Q824" t="s">
        <v>858</v>
      </c>
      <c r="R824">
        <v>8.81</v>
      </c>
      <c r="S824">
        <v>2.5299999999999998</v>
      </c>
      <c r="T824">
        <v>5.39</v>
      </c>
      <c r="U824">
        <v>3.03</v>
      </c>
      <c r="V824">
        <v>3.03</v>
      </c>
      <c r="W824">
        <v>7.47</v>
      </c>
      <c r="X824" s="3">
        <f>COUNT(D824:W824)</f>
        <v>18</v>
      </c>
      <c r="Y824" s="2">
        <f>SUM(D824:W824)/X824</f>
        <v>4.208333333333333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3</v>
      </c>
      <c r="E831">
        <v>5.97</v>
      </c>
      <c r="F831">
        <v>3.41</v>
      </c>
      <c r="G831">
        <v>6.71</v>
      </c>
      <c r="H831">
        <v>6.6</v>
      </c>
      <c r="I831" t="s">
        <v>858</v>
      </c>
      <c r="J831">
        <v>3.47</v>
      </c>
      <c r="K831">
        <v>5.04</v>
      </c>
      <c r="L831">
        <v>4.97</v>
      </c>
      <c r="M831">
        <v>5.74</v>
      </c>
      <c r="N831">
        <v>4.8600000000000003</v>
      </c>
      <c r="O831">
        <v>7.09</v>
      </c>
      <c r="P831" t="s">
        <v>858</v>
      </c>
      <c r="Q831">
        <v>6.91</v>
      </c>
      <c r="R831">
        <v>3.24</v>
      </c>
      <c r="S831">
        <v>4.54</v>
      </c>
      <c r="T831">
        <v>8.2100000000000009</v>
      </c>
      <c r="U831">
        <v>4.96</v>
      </c>
      <c r="V831">
        <v>3.5</v>
      </c>
      <c r="W831">
        <v>5.68</v>
      </c>
      <c r="X831" s="3">
        <f>COUNT(D831:W831)</f>
        <v>18</v>
      </c>
      <c r="Y831" s="2">
        <f>SUM(D831:W831)/X831</f>
        <v>5.216666666666665</v>
      </c>
    </row>
    <row r="832" spans="1:25">
      <c r="A832">
        <v>65051.695134000001</v>
      </c>
      <c r="B832">
        <v>52549.310299999997</v>
      </c>
      <c r="C832" t="s">
        <v>829</v>
      </c>
      <c r="D832">
        <v>3.74</v>
      </c>
      <c r="E832" t="s">
        <v>858</v>
      </c>
      <c r="F832" t="s">
        <v>858</v>
      </c>
      <c r="G832">
        <v>8.39</v>
      </c>
      <c r="H832" t="s">
        <v>858</v>
      </c>
      <c r="I832">
        <v>4.37</v>
      </c>
      <c r="J832" t="s">
        <v>858</v>
      </c>
      <c r="K832" t="s">
        <v>858</v>
      </c>
      <c r="L832" t="s">
        <v>858</v>
      </c>
      <c r="M832">
        <v>1.73</v>
      </c>
      <c r="N832" t="s">
        <v>858</v>
      </c>
      <c r="O832">
        <v>4.3600000000000003</v>
      </c>
      <c r="P832">
        <v>3.04</v>
      </c>
      <c r="Q832">
        <v>7.27</v>
      </c>
      <c r="R832" t="s">
        <v>858</v>
      </c>
      <c r="S832" t="s">
        <v>858</v>
      </c>
      <c r="T832">
        <v>5.3</v>
      </c>
      <c r="U832" t="s">
        <v>858</v>
      </c>
      <c r="V832">
        <v>2.2799999999999998</v>
      </c>
      <c r="W832">
        <v>5.6</v>
      </c>
      <c r="X832" s="3">
        <f>COUNT(D832:W832)</f>
        <v>10</v>
      </c>
      <c r="Y832" s="2">
        <f>SUM(D832:W832)/X832</f>
        <v>4.6079999999999997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3.14</v>
      </c>
      <c r="E835">
        <v>5.17</v>
      </c>
      <c r="F835">
        <v>4.1900000000000004</v>
      </c>
      <c r="G835">
        <v>7.44</v>
      </c>
      <c r="H835" t="s">
        <v>858</v>
      </c>
      <c r="I835">
        <v>7.17</v>
      </c>
      <c r="J835">
        <v>4.97</v>
      </c>
      <c r="K835">
        <v>4.7</v>
      </c>
      <c r="L835">
        <v>2.42</v>
      </c>
      <c r="M835">
        <v>2.2000000000000002</v>
      </c>
      <c r="N835">
        <v>6.42</v>
      </c>
      <c r="O835">
        <v>6.51</v>
      </c>
      <c r="P835">
        <v>4.67</v>
      </c>
      <c r="Q835">
        <v>6.07</v>
      </c>
      <c r="R835">
        <v>3.26</v>
      </c>
      <c r="S835">
        <v>3.02</v>
      </c>
      <c r="T835">
        <v>5.43</v>
      </c>
      <c r="U835">
        <v>2.69</v>
      </c>
      <c r="V835">
        <v>1.9</v>
      </c>
      <c r="W835">
        <v>7.73</v>
      </c>
      <c r="X835" s="3">
        <f>COUNT(D835:W835)</f>
        <v>19</v>
      </c>
      <c r="Y835" s="2">
        <f>SUM(D835:W835)/X835</f>
        <v>4.6894736842105269</v>
      </c>
    </row>
    <row r="836" spans="1:25">
      <c r="A836">
        <v>85702.502714000002</v>
      </c>
      <c r="B836">
        <v>45618.271349000002</v>
      </c>
      <c r="C836" t="s">
        <v>833</v>
      </c>
      <c r="D836">
        <v>2.41</v>
      </c>
      <c r="E836">
        <v>4.92</v>
      </c>
      <c r="F836">
        <v>2.63</v>
      </c>
      <c r="G836">
        <v>6.94</v>
      </c>
      <c r="H836" t="s">
        <v>858</v>
      </c>
      <c r="I836">
        <v>5.5</v>
      </c>
      <c r="J836">
        <v>2.81</v>
      </c>
      <c r="K836">
        <v>3.73</v>
      </c>
      <c r="L836">
        <v>2.44</v>
      </c>
      <c r="M836">
        <v>2.4700000000000002</v>
      </c>
      <c r="N836">
        <v>5.64</v>
      </c>
      <c r="O836">
        <v>4.4800000000000004</v>
      </c>
      <c r="P836">
        <v>2.6</v>
      </c>
      <c r="Q836">
        <v>5.62</v>
      </c>
      <c r="R836">
        <v>4.5999999999999996</v>
      </c>
      <c r="S836">
        <v>4.5999999999999996</v>
      </c>
      <c r="T836">
        <v>5.79</v>
      </c>
      <c r="U836">
        <v>2.81</v>
      </c>
      <c r="V836">
        <v>2.78</v>
      </c>
      <c r="W836">
        <v>8.42</v>
      </c>
      <c r="X836" s="3">
        <f>COUNT(D836:W836)</f>
        <v>19</v>
      </c>
      <c r="Y836" s="2">
        <f>SUM(D836:W836)/X836</f>
        <v>4.2731578947368432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220.81000000000006</v>
      </c>
      <c r="E844" s="5">
        <f t="shared" si="0"/>
        <v>838.99</v>
      </c>
      <c r="F844" s="5">
        <f t="shared" si="0"/>
        <v>221.33000000000004</v>
      </c>
      <c r="G844" s="5">
        <f t="shared" si="0"/>
        <v>817.54000000000008</v>
      </c>
      <c r="H844" s="5">
        <f t="shared" si="0"/>
        <v>177.59000000000003</v>
      </c>
      <c r="I844" s="5">
        <f t="shared" si="0"/>
        <v>431.45000000000005</v>
      </c>
      <c r="J844" s="5">
        <f t="shared" si="0"/>
        <v>288.88000000000005</v>
      </c>
      <c r="K844" s="5">
        <f t="shared" si="0"/>
        <v>264.98</v>
      </c>
      <c r="L844" s="5">
        <f t="shared" si="0"/>
        <v>467.66000000000014</v>
      </c>
      <c r="M844" s="5">
        <f t="shared" si="0"/>
        <v>381.26</v>
      </c>
      <c r="N844" s="5">
        <f t="shared" si="0"/>
        <v>551.15</v>
      </c>
      <c r="O844" s="5">
        <f t="shared" si="0"/>
        <v>1131.799999999999</v>
      </c>
      <c r="P844" s="5">
        <f t="shared" si="0"/>
        <v>765.97</v>
      </c>
      <c r="Q844" s="5">
        <f t="shared" si="0"/>
        <v>2245.5000000000005</v>
      </c>
      <c r="R844" s="5">
        <f t="shared" si="0"/>
        <v>2410.9499999999998</v>
      </c>
      <c r="S844" s="5">
        <f t="shared" si="0"/>
        <v>242.57000000000002</v>
      </c>
      <c r="T844" s="5">
        <f t="shared" si="0"/>
        <v>488.92999999999995</v>
      </c>
      <c r="U844" s="5">
        <f t="shared" si="0"/>
        <v>457.53999999999974</v>
      </c>
      <c r="V844" s="5">
        <f t="shared" si="0"/>
        <v>325.52999999999992</v>
      </c>
      <c r="W844" s="5">
        <f t="shared" si="0"/>
        <v>472.04000000000008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2.8308974358974366</v>
      </c>
      <c r="E846" s="5">
        <f t="shared" si="2"/>
        <v>4.8496531791907511</v>
      </c>
      <c r="F846" s="5">
        <f t="shared" si="2"/>
        <v>3.9523214285714294</v>
      </c>
      <c r="G846" s="5">
        <f t="shared" si="2"/>
        <v>5.0778881987577646</v>
      </c>
      <c r="H846" s="5">
        <f t="shared" si="2"/>
        <v>4.6734210526315794</v>
      </c>
      <c r="I846" s="5">
        <f t="shared" si="2"/>
        <v>4.3580808080808087</v>
      </c>
      <c r="J846" s="5">
        <f t="shared" si="2"/>
        <v>3.6567088607594944</v>
      </c>
      <c r="K846" s="5">
        <f t="shared" si="2"/>
        <v>4.0148484848484856</v>
      </c>
      <c r="L846" s="5">
        <f t="shared" si="2"/>
        <v>4.2131531531531543</v>
      </c>
      <c r="M846" s="5">
        <f t="shared" si="2"/>
        <v>3.1250819672131147</v>
      </c>
      <c r="N846" s="5">
        <f t="shared" si="2"/>
        <v>4.2396153846153846</v>
      </c>
      <c r="O846" s="5">
        <f t="shared" si="2"/>
        <v>5.2887850467289672</v>
      </c>
      <c r="P846" s="5">
        <f t="shared" si="2"/>
        <v>4.208626373626374</v>
      </c>
      <c r="Q846" s="5">
        <f t="shared" si="2"/>
        <v>7.1741214057508005</v>
      </c>
      <c r="R846" s="5">
        <f t="shared" si="2"/>
        <v>7.1541543026706229</v>
      </c>
      <c r="S846" s="5">
        <f t="shared" si="2"/>
        <v>3.62044776119403</v>
      </c>
      <c r="T846" s="5">
        <f t="shared" si="2"/>
        <v>5.2573118279569888</v>
      </c>
      <c r="U846" s="5">
        <f t="shared" si="2"/>
        <v>3.8774576271186416</v>
      </c>
      <c r="V846" s="5">
        <f t="shared" si="2"/>
        <v>3.3909374999999993</v>
      </c>
      <c r="W846" s="5">
        <f t="shared" si="2"/>
        <v>4.9688421052631586</v>
      </c>
      <c r="X846" s="6"/>
    </row>
    <row r="847" spans="1:25" s="2" customFormat="1">
      <c r="C847" s="2" t="s">
        <v>846</v>
      </c>
      <c r="D847" s="2">
        <f t="shared" ref="D847:W847" si="3">AVERAGE(D2:D843)</f>
        <v>2.8308974358974366</v>
      </c>
      <c r="E847" s="2">
        <f t="shared" si="3"/>
        <v>4.8496531791907511</v>
      </c>
      <c r="F847" s="2">
        <f t="shared" si="3"/>
        <v>3.9523214285714294</v>
      </c>
      <c r="G847" s="2">
        <f t="shared" si="3"/>
        <v>5.0778881987577646</v>
      </c>
      <c r="H847" s="2">
        <f t="shared" si="3"/>
        <v>4.6734210526315794</v>
      </c>
      <c r="I847" s="2">
        <f t="shared" si="3"/>
        <v>4.3580808080808087</v>
      </c>
      <c r="J847" s="2">
        <f t="shared" si="3"/>
        <v>3.6567088607594944</v>
      </c>
      <c r="K847" s="2">
        <f t="shared" si="3"/>
        <v>4.0148484848484856</v>
      </c>
      <c r="L847" s="2">
        <f t="shared" si="3"/>
        <v>4.2131531531531543</v>
      </c>
      <c r="M847" s="2">
        <f t="shared" si="3"/>
        <v>3.1250819672131147</v>
      </c>
      <c r="N847" s="2">
        <f t="shared" si="3"/>
        <v>4.2396153846153846</v>
      </c>
      <c r="O847" s="2">
        <f t="shared" si="3"/>
        <v>5.2887850467289672</v>
      </c>
      <c r="P847" s="2">
        <f t="shared" si="3"/>
        <v>4.208626373626374</v>
      </c>
      <c r="Q847" s="2">
        <f t="shared" si="3"/>
        <v>7.1741214057508005</v>
      </c>
      <c r="R847" s="2">
        <f t="shared" si="3"/>
        <v>7.1541543026706229</v>
      </c>
      <c r="S847" s="2">
        <f t="shared" si="3"/>
        <v>3.62044776119403</v>
      </c>
      <c r="T847" s="2">
        <f t="shared" si="3"/>
        <v>5.2573118279569888</v>
      </c>
      <c r="U847" s="2">
        <f t="shared" si="3"/>
        <v>3.8774576271186416</v>
      </c>
      <c r="V847" s="2">
        <f t="shared" si="3"/>
        <v>3.3909374999999993</v>
      </c>
      <c r="W847" s="2">
        <f t="shared" si="3"/>
        <v>4.9688421052631586</v>
      </c>
      <c r="X847" s="6"/>
    </row>
    <row r="848" spans="1:25" s="2" customFormat="1">
      <c r="C848" s="2" t="s">
        <v>844</v>
      </c>
      <c r="D848" s="2">
        <f t="shared" ref="D848:W848" si="4">STDEV(D2:D843)</f>
        <v>1.1848077118331539</v>
      </c>
      <c r="E848" s="2">
        <f t="shared" si="4"/>
        <v>1.5074589338205995</v>
      </c>
      <c r="F848" s="2">
        <f t="shared" si="4"/>
        <v>1.6282617514296724</v>
      </c>
      <c r="G848" s="2">
        <f t="shared" si="4"/>
        <v>2.1724995425597577</v>
      </c>
      <c r="H848" s="2">
        <f t="shared" si="4"/>
        <v>1.2998695907891347</v>
      </c>
      <c r="I848" s="2">
        <f t="shared" si="4"/>
        <v>1.8211258441805138</v>
      </c>
      <c r="J848" s="2">
        <f t="shared" si="4"/>
        <v>1.7409021545127528</v>
      </c>
      <c r="K848" s="2">
        <f t="shared" si="4"/>
        <v>1.7056866358645415</v>
      </c>
      <c r="L848" s="2">
        <f t="shared" si="4"/>
        <v>1.1007939134857327</v>
      </c>
      <c r="M848" s="2">
        <f t="shared" si="4"/>
        <v>1.2061099588740936</v>
      </c>
      <c r="N848" s="2">
        <f t="shared" si="4"/>
        <v>1.7836728955195535</v>
      </c>
      <c r="O848" s="2">
        <f t="shared" si="4"/>
        <v>1.8264890820160296</v>
      </c>
      <c r="P848" s="2">
        <f t="shared" si="4"/>
        <v>1.3196800980879928</v>
      </c>
      <c r="Q848" s="2">
        <f t="shared" si="4"/>
        <v>1.2953498975212365</v>
      </c>
      <c r="R848" s="2">
        <f t="shared" si="4"/>
        <v>1.3797562586423171</v>
      </c>
      <c r="S848" s="2">
        <f t="shared" si="4"/>
        <v>1.372421475190146</v>
      </c>
      <c r="T848" s="2">
        <f t="shared" si="4"/>
        <v>1.5424029388001903</v>
      </c>
      <c r="U848" s="2">
        <f t="shared" si="4"/>
        <v>1.1608861826029475</v>
      </c>
      <c r="V848" s="2">
        <f t="shared" si="4"/>
        <v>1.0890092823779198</v>
      </c>
      <c r="W848" s="2">
        <f t="shared" si="4"/>
        <v>2.4644864223338416</v>
      </c>
      <c r="X848" s="6"/>
    </row>
    <row r="849" spans="1:24" s="2" customFormat="1">
      <c r="C849" s="2" t="s">
        <v>847</v>
      </c>
      <c r="D849" s="2">
        <f t="shared" ref="D849:W849" si="5">MEDIAN(D2:D843)</f>
        <v>2.67</v>
      </c>
      <c r="E849" s="2">
        <f t="shared" si="5"/>
        <v>4.9400000000000004</v>
      </c>
      <c r="F849" s="2">
        <f t="shared" si="5"/>
        <v>3.6349999999999998</v>
      </c>
      <c r="G849" s="2">
        <f t="shared" si="5"/>
        <v>5.0599999999999996</v>
      </c>
      <c r="H849" s="2">
        <f t="shared" si="5"/>
        <v>5</v>
      </c>
      <c r="I849" s="2">
        <f t="shared" si="5"/>
        <v>4.45</v>
      </c>
      <c r="J849" s="2">
        <f t="shared" si="5"/>
        <v>3.49</v>
      </c>
      <c r="K849" s="2">
        <f t="shared" si="5"/>
        <v>4.0749999999999993</v>
      </c>
      <c r="L849" s="2">
        <f t="shared" si="5"/>
        <v>4.32</v>
      </c>
      <c r="M849" s="2">
        <f t="shared" si="5"/>
        <v>2.7749999999999999</v>
      </c>
      <c r="N849" s="2">
        <f t="shared" si="5"/>
        <v>3.9249999999999998</v>
      </c>
      <c r="O849" s="2">
        <f t="shared" si="5"/>
        <v>5.57</v>
      </c>
      <c r="P849" s="2">
        <f t="shared" si="5"/>
        <v>4.17</v>
      </c>
      <c r="Q849" s="2">
        <f t="shared" si="5"/>
        <v>7.39</v>
      </c>
      <c r="R849" s="2">
        <f t="shared" si="5"/>
        <v>7.48</v>
      </c>
      <c r="S849" s="2">
        <f t="shared" si="5"/>
        <v>3.33</v>
      </c>
      <c r="T849" s="2">
        <f t="shared" si="5"/>
        <v>5.28</v>
      </c>
      <c r="U849" s="2">
        <f t="shared" si="5"/>
        <v>3.58</v>
      </c>
      <c r="V849" s="2">
        <f t="shared" si="5"/>
        <v>3.0649999999999999</v>
      </c>
      <c r="W849" s="2">
        <f t="shared" si="5"/>
        <v>6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77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97</v>
      </c>
      <c r="J855">
        <f t="shared" si="8"/>
        <v>78</v>
      </c>
      <c r="K855">
        <f t="shared" si="8"/>
        <v>65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213</v>
      </c>
      <c r="P855">
        <f t="shared" si="8"/>
        <v>181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94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70</v>
      </c>
      <c r="E856">
        <f t="shared" si="9"/>
        <v>173</v>
      </c>
      <c r="F856">
        <f t="shared" si="9"/>
        <v>56</v>
      </c>
      <c r="G856">
        <f t="shared" si="9"/>
        <v>157</v>
      </c>
      <c r="H856">
        <f t="shared" si="9"/>
        <v>38</v>
      </c>
      <c r="I856">
        <f t="shared" si="9"/>
        <v>91</v>
      </c>
      <c r="J856">
        <f t="shared" si="9"/>
        <v>67</v>
      </c>
      <c r="K856">
        <f t="shared" si="9"/>
        <v>59</v>
      </c>
      <c r="L856">
        <f t="shared" si="9"/>
        <v>111</v>
      </c>
      <c r="M856">
        <f t="shared" si="9"/>
        <v>120</v>
      </c>
      <c r="N856">
        <f t="shared" si="9"/>
        <v>125</v>
      </c>
      <c r="O856">
        <f t="shared" si="9"/>
        <v>207</v>
      </c>
      <c r="P856">
        <f t="shared" si="9"/>
        <v>180</v>
      </c>
      <c r="Q856">
        <f t="shared" si="9"/>
        <v>313</v>
      </c>
      <c r="R856">
        <f t="shared" si="9"/>
        <v>336</v>
      </c>
      <c r="S856">
        <f t="shared" si="9"/>
        <v>65</v>
      </c>
      <c r="T856">
        <f t="shared" si="9"/>
        <v>91</v>
      </c>
      <c r="U856">
        <f t="shared" si="9"/>
        <v>118</v>
      </c>
      <c r="V856">
        <f t="shared" si="9"/>
        <v>96</v>
      </c>
      <c r="W856">
        <f t="shared" si="9"/>
        <v>86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60</v>
      </c>
      <c r="E857">
        <f t="shared" si="10"/>
        <v>168</v>
      </c>
      <c r="F857">
        <f t="shared" si="10"/>
        <v>52</v>
      </c>
      <c r="G857">
        <f t="shared" si="10"/>
        <v>151</v>
      </c>
      <c r="H857">
        <f t="shared" si="10"/>
        <v>38</v>
      </c>
      <c r="I857">
        <f t="shared" si="10"/>
        <v>85</v>
      </c>
      <c r="J857">
        <f t="shared" si="10"/>
        <v>62</v>
      </c>
      <c r="K857">
        <f t="shared" si="10"/>
        <v>57</v>
      </c>
      <c r="L857">
        <f t="shared" si="10"/>
        <v>111</v>
      </c>
      <c r="M857">
        <f t="shared" si="10"/>
        <v>109</v>
      </c>
      <c r="N857">
        <f t="shared" si="10"/>
        <v>118</v>
      </c>
      <c r="O857">
        <f t="shared" si="10"/>
        <v>197</v>
      </c>
      <c r="P857">
        <f t="shared" si="10"/>
        <v>173</v>
      </c>
      <c r="Q857">
        <f t="shared" si="10"/>
        <v>312</v>
      </c>
      <c r="R857">
        <f t="shared" si="10"/>
        <v>336</v>
      </c>
      <c r="S857">
        <f t="shared" si="10"/>
        <v>62</v>
      </c>
      <c r="T857">
        <f t="shared" si="10"/>
        <v>90</v>
      </c>
      <c r="U857">
        <f t="shared" si="10"/>
        <v>118</v>
      </c>
      <c r="V857">
        <f t="shared" si="10"/>
        <v>92</v>
      </c>
      <c r="W857">
        <f t="shared" si="10"/>
        <v>78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44</v>
      </c>
      <c r="E858">
        <f t="shared" si="11"/>
        <v>159</v>
      </c>
      <c r="F858">
        <f t="shared" si="11"/>
        <v>44</v>
      </c>
      <c r="G858">
        <f t="shared" si="11"/>
        <v>138</v>
      </c>
      <c r="H858">
        <f t="shared" si="11"/>
        <v>37</v>
      </c>
      <c r="I858">
        <f t="shared" si="11"/>
        <v>79</v>
      </c>
      <c r="J858">
        <f t="shared" si="11"/>
        <v>56</v>
      </c>
      <c r="K858">
        <f t="shared" si="11"/>
        <v>51</v>
      </c>
      <c r="L858">
        <f t="shared" si="11"/>
        <v>104</v>
      </c>
      <c r="M858">
        <f t="shared" si="11"/>
        <v>76</v>
      </c>
      <c r="N858">
        <f t="shared" si="11"/>
        <v>106</v>
      </c>
      <c r="O858">
        <f t="shared" si="11"/>
        <v>187</v>
      </c>
      <c r="P858">
        <f t="shared" si="11"/>
        <v>164</v>
      </c>
      <c r="Q858">
        <f t="shared" si="11"/>
        <v>312</v>
      </c>
      <c r="R858">
        <f t="shared" si="11"/>
        <v>336</v>
      </c>
      <c r="S858">
        <f t="shared" si="11"/>
        <v>55</v>
      </c>
      <c r="T858">
        <f t="shared" si="11"/>
        <v>87</v>
      </c>
      <c r="U858">
        <f t="shared" si="11"/>
        <v>112</v>
      </c>
      <c r="V858">
        <f t="shared" si="11"/>
        <v>77</v>
      </c>
      <c r="W858">
        <f t="shared" si="11"/>
        <v>64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31</v>
      </c>
      <c r="E859">
        <f t="shared" si="12"/>
        <v>150</v>
      </c>
      <c r="F859">
        <f t="shared" si="12"/>
        <v>36</v>
      </c>
      <c r="G859">
        <f t="shared" si="12"/>
        <v>123</v>
      </c>
      <c r="H859">
        <f t="shared" si="12"/>
        <v>33</v>
      </c>
      <c r="I859">
        <f t="shared" si="12"/>
        <v>74</v>
      </c>
      <c r="J859">
        <f t="shared" si="12"/>
        <v>48</v>
      </c>
      <c r="K859">
        <f t="shared" si="12"/>
        <v>46</v>
      </c>
      <c r="L859">
        <f t="shared" si="12"/>
        <v>93</v>
      </c>
      <c r="M859">
        <f t="shared" si="12"/>
        <v>49</v>
      </c>
      <c r="N859">
        <f t="shared" si="12"/>
        <v>91</v>
      </c>
      <c r="O859">
        <f t="shared" si="12"/>
        <v>185</v>
      </c>
      <c r="P859">
        <f t="shared" si="12"/>
        <v>148</v>
      </c>
      <c r="Q859">
        <f t="shared" si="12"/>
        <v>312</v>
      </c>
      <c r="R859">
        <f t="shared" si="12"/>
        <v>335</v>
      </c>
      <c r="S859">
        <f t="shared" si="12"/>
        <v>42</v>
      </c>
      <c r="T859">
        <f t="shared" si="12"/>
        <v>85</v>
      </c>
      <c r="U859">
        <f t="shared" si="12"/>
        <v>83</v>
      </c>
      <c r="V859">
        <f t="shared" si="12"/>
        <v>53</v>
      </c>
      <c r="W859">
        <f t="shared" si="12"/>
        <v>61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16</v>
      </c>
      <c r="E860">
        <f t="shared" si="13"/>
        <v>140</v>
      </c>
      <c r="F860">
        <f t="shared" si="13"/>
        <v>29</v>
      </c>
      <c r="G860">
        <f t="shared" si="13"/>
        <v>112</v>
      </c>
      <c r="H860">
        <f t="shared" si="13"/>
        <v>29</v>
      </c>
      <c r="I860">
        <f t="shared" si="13"/>
        <v>67</v>
      </c>
      <c r="J860">
        <f t="shared" si="13"/>
        <v>39</v>
      </c>
      <c r="K860">
        <f t="shared" si="13"/>
        <v>41</v>
      </c>
      <c r="L860">
        <f t="shared" si="13"/>
        <v>79</v>
      </c>
      <c r="M860">
        <f t="shared" si="13"/>
        <v>36</v>
      </c>
      <c r="N860">
        <f t="shared" si="13"/>
        <v>78</v>
      </c>
      <c r="O860">
        <f t="shared" si="13"/>
        <v>177</v>
      </c>
      <c r="P860">
        <f t="shared" si="13"/>
        <v>125</v>
      </c>
      <c r="Q860">
        <f t="shared" si="13"/>
        <v>312</v>
      </c>
      <c r="R860">
        <f t="shared" si="13"/>
        <v>329</v>
      </c>
      <c r="S860">
        <f t="shared" si="13"/>
        <v>32</v>
      </c>
      <c r="T860">
        <f t="shared" si="13"/>
        <v>82</v>
      </c>
      <c r="U860">
        <f t="shared" si="13"/>
        <v>62</v>
      </c>
      <c r="V860">
        <f t="shared" si="13"/>
        <v>35</v>
      </c>
      <c r="W860">
        <f t="shared" si="13"/>
        <v>61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10</v>
      </c>
      <c r="E861">
        <f t="shared" si="14"/>
        <v>129</v>
      </c>
      <c r="F861">
        <f t="shared" si="14"/>
        <v>23</v>
      </c>
      <c r="G861">
        <f t="shared" si="14"/>
        <v>103</v>
      </c>
      <c r="H861">
        <f t="shared" si="14"/>
        <v>24</v>
      </c>
      <c r="I861">
        <f t="shared" si="14"/>
        <v>59</v>
      </c>
      <c r="J861">
        <f t="shared" si="14"/>
        <v>33</v>
      </c>
      <c r="K861">
        <f t="shared" si="14"/>
        <v>34</v>
      </c>
      <c r="L861">
        <f t="shared" si="14"/>
        <v>64</v>
      </c>
      <c r="M861">
        <f t="shared" si="14"/>
        <v>28</v>
      </c>
      <c r="N861">
        <f t="shared" si="14"/>
        <v>63</v>
      </c>
      <c r="O861">
        <f t="shared" si="14"/>
        <v>165</v>
      </c>
      <c r="P861">
        <f t="shared" si="14"/>
        <v>99</v>
      </c>
      <c r="Q861">
        <f t="shared" si="14"/>
        <v>308</v>
      </c>
      <c r="R861">
        <f t="shared" si="14"/>
        <v>322</v>
      </c>
      <c r="S861">
        <f t="shared" si="14"/>
        <v>23</v>
      </c>
      <c r="T861">
        <f t="shared" si="14"/>
        <v>74</v>
      </c>
      <c r="U861">
        <f t="shared" si="14"/>
        <v>48</v>
      </c>
      <c r="V861">
        <f t="shared" si="14"/>
        <v>25</v>
      </c>
      <c r="W861">
        <f t="shared" si="14"/>
        <v>59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9</v>
      </c>
      <c r="E862">
        <f t="shared" si="15"/>
        <v>105</v>
      </c>
      <c r="F862">
        <f t="shared" si="15"/>
        <v>16</v>
      </c>
      <c r="G862">
        <f t="shared" si="15"/>
        <v>93</v>
      </c>
      <c r="H862">
        <f t="shared" si="15"/>
        <v>22</v>
      </c>
      <c r="I862">
        <f t="shared" si="15"/>
        <v>49</v>
      </c>
      <c r="J862">
        <f t="shared" si="15"/>
        <v>23</v>
      </c>
      <c r="K862">
        <f t="shared" si="15"/>
        <v>24</v>
      </c>
      <c r="L862">
        <f t="shared" si="15"/>
        <v>45</v>
      </c>
      <c r="M862">
        <f t="shared" si="15"/>
        <v>15</v>
      </c>
      <c r="N862">
        <f t="shared" si="15"/>
        <v>54</v>
      </c>
      <c r="O862">
        <f t="shared" si="15"/>
        <v>151</v>
      </c>
      <c r="P862">
        <f t="shared" si="15"/>
        <v>75</v>
      </c>
      <c r="Q862">
        <f t="shared" si="15"/>
        <v>299</v>
      </c>
      <c r="R862">
        <f t="shared" si="15"/>
        <v>317</v>
      </c>
      <c r="S862">
        <f t="shared" si="15"/>
        <v>17</v>
      </c>
      <c r="T862">
        <f t="shared" si="15"/>
        <v>68</v>
      </c>
      <c r="U862">
        <f t="shared" si="15"/>
        <v>33</v>
      </c>
      <c r="V862">
        <f t="shared" si="15"/>
        <v>13</v>
      </c>
      <c r="W862">
        <f t="shared" si="15"/>
        <v>58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5</v>
      </c>
      <c r="E863">
        <f t="shared" si="16"/>
        <v>84</v>
      </c>
      <c r="F863">
        <f t="shared" si="16"/>
        <v>14</v>
      </c>
      <c r="G863">
        <f t="shared" si="16"/>
        <v>81</v>
      </c>
      <c r="H863">
        <f t="shared" si="16"/>
        <v>19</v>
      </c>
      <c r="I863">
        <f t="shared" si="16"/>
        <v>42</v>
      </c>
      <c r="J863">
        <f t="shared" si="16"/>
        <v>17</v>
      </c>
      <c r="K863">
        <f t="shared" si="16"/>
        <v>18</v>
      </c>
      <c r="L863">
        <f t="shared" si="16"/>
        <v>29</v>
      </c>
      <c r="M863">
        <f t="shared" si="16"/>
        <v>13</v>
      </c>
      <c r="N863">
        <f t="shared" si="16"/>
        <v>49</v>
      </c>
      <c r="O863">
        <f t="shared" si="16"/>
        <v>131</v>
      </c>
      <c r="P863">
        <f t="shared" si="16"/>
        <v>58</v>
      </c>
      <c r="Q863">
        <f t="shared" si="16"/>
        <v>290</v>
      </c>
      <c r="R863">
        <f t="shared" si="16"/>
        <v>307</v>
      </c>
      <c r="S863">
        <f t="shared" si="16"/>
        <v>9</v>
      </c>
      <c r="T863">
        <f t="shared" si="16"/>
        <v>61</v>
      </c>
      <c r="U863">
        <f t="shared" si="16"/>
        <v>25</v>
      </c>
      <c r="V863">
        <f t="shared" si="16"/>
        <v>8</v>
      </c>
      <c r="W863">
        <f t="shared" si="16"/>
        <v>57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4</v>
      </c>
      <c r="E864">
        <f t="shared" si="17"/>
        <v>60</v>
      </c>
      <c r="F864">
        <f t="shared" si="17"/>
        <v>11</v>
      </c>
      <c r="G864">
        <f t="shared" si="17"/>
        <v>78</v>
      </c>
      <c r="H864">
        <f t="shared" si="17"/>
        <v>12</v>
      </c>
      <c r="I864">
        <f t="shared" si="17"/>
        <v>31</v>
      </c>
      <c r="J864">
        <f t="shared" si="17"/>
        <v>12</v>
      </c>
      <c r="K864">
        <f t="shared" si="17"/>
        <v>15</v>
      </c>
      <c r="L864">
        <f t="shared" si="17"/>
        <v>14</v>
      </c>
      <c r="M864">
        <f t="shared" si="17"/>
        <v>6</v>
      </c>
      <c r="N864">
        <f t="shared" si="17"/>
        <v>35</v>
      </c>
      <c r="O864">
        <f t="shared" si="17"/>
        <v>112</v>
      </c>
      <c r="P864">
        <f t="shared" si="17"/>
        <v>33</v>
      </c>
      <c r="Q864">
        <f t="shared" si="17"/>
        <v>276</v>
      </c>
      <c r="R864">
        <f t="shared" si="17"/>
        <v>293</v>
      </c>
      <c r="S864">
        <f t="shared" si="17"/>
        <v>7</v>
      </c>
      <c r="T864">
        <f t="shared" si="17"/>
        <v>37</v>
      </c>
      <c r="U864">
        <f t="shared" si="17"/>
        <v>12</v>
      </c>
      <c r="V864">
        <f t="shared" si="17"/>
        <v>6</v>
      </c>
      <c r="W864">
        <f t="shared" si="17"/>
        <v>55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2</v>
      </c>
      <c r="E865">
        <f t="shared" si="18"/>
        <v>40</v>
      </c>
      <c r="F865">
        <f t="shared" si="18"/>
        <v>9</v>
      </c>
      <c r="G865">
        <f t="shared" si="18"/>
        <v>63</v>
      </c>
      <c r="H865">
        <f t="shared" si="18"/>
        <v>6</v>
      </c>
      <c r="I865">
        <f t="shared" si="18"/>
        <v>20</v>
      </c>
      <c r="J865">
        <f t="shared" si="18"/>
        <v>9</v>
      </c>
      <c r="K865">
        <f t="shared" si="18"/>
        <v>11</v>
      </c>
      <c r="L865">
        <f t="shared" si="18"/>
        <v>7</v>
      </c>
      <c r="M865">
        <f t="shared" si="18"/>
        <v>5</v>
      </c>
      <c r="N865">
        <f t="shared" si="18"/>
        <v>23</v>
      </c>
      <c r="O865">
        <f t="shared" si="18"/>
        <v>85</v>
      </c>
      <c r="P865">
        <f t="shared" si="18"/>
        <v>15</v>
      </c>
      <c r="Q865">
        <f t="shared" si="18"/>
        <v>252</v>
      </c>
      <c r="R865">
        <f t="shared" si="18"/>
        <v>282</v>
      </c>
      <c r="S865">
        <f t="shared" si="18"/>
        <v>5</v>
      </c>
      <c r="T865">
        <f t="shared" si="18"/>
        <v>28</v>
      </c>
      <c r="U865">
        <f t="shared" si="18"/>
        <v>7</v>
      </c>
      <c r="V865">
        <f t="shared" si="18"/>
        <v>4</v>
      </c>
      <c r="W865">
        <f t="shared" si="18"/>
        <v>48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0</v>
      </c>
      <c r="E866">
        <f t="shared" si="19"/>
        <v>23</v>
      </c>
      <c r="F866">
        <f t="shared" si="19"/>
        <v>6</v>
      </c>
      <c r="G866">
        <f t="shared" si="19"/>
        <v>49</v>
      </c>
      <c r="H866">
        <f t="shared" si="19"/>
        <v>4</v>
      </c>
      <c r="I866">
        <f t="shared" si="19"/>
        <v>13</v>
      </c>
      <c r="J866">
        <f t="shared" si="19"/>
        <v>6</v>
      </c>
      <c r="K866">
        <f t="shared" si="19"/>
        <v>7</v>
      </c>
      <c r="L866">
        <f t="shared" si="19"/>
        <v>2</v>
      </c>
      <c r="M866">
        <f t="shared" si="19"/>
        <v>1</v>
      </c>
      <c r="N866">
        <f t="shared" si="19"/>
        <v>15</v>
      </c>
      <c r="O866">
        <f t="shared" si="19"/>
        <v>60</v>
      </c>
      <c r="P866">
        <f t="shared" si="19"/>
        <v>5</v>
      </c>
      <c r="Q866">
        <f t="shared" si="19"/>
        <v>228</v>
      </c>
      <c r="R866">
        <f t="shared" si="19"/>
        <v>253</v>
      </c>
      <c r="S866">
        <f t="shared" si="19"/>
        <v>2</v>
      </c>
      <c r="T866">
        <f t="shared" si="19"/>
        <v>21</v>
      </c>
      <c r="U866">
        <f t="shared" si="19"/>
        <v>3</v>
      </c>
      <c r="V866">
        <f t="shared" si="19"/>
        <v>2</v>
      </c>
      <c r="W866">
        <f t="shared" si="19"/>
        <v>38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17</v>
      </c>
      <c r="F867">
        <f t="shared" si="20"/>
        <v>3</v>
      </c>
      <c r="G867">
        <f t="shared" si="20"/>
        <v>39</v>
      </c>
      <c r="H867">
        <f t="shared" si="20"/>
        <v>1</v>
      </c>
      <c r="I867">
        <f t="shared" si="20"/>
        <v>6</v>
      </c>
      <c r="J867">
        <f t="shared" si="20"/>
        <v>2</v>
      </c>
      <c r="K867">
        <f t="shared" si="20"/>
        <v>1</v>
      </c>
      <c r="L867">
        <f t="shared" si="20"/>
        <v>0</v>
      </c>
      <c r="M867">
        <f t="shared" si="20"/>
        <v>1</v>
      </c>
      <c r="N867">
        <f t="shared" si="20"/>
        <v>12</v>
      </c>
      <c r="O867">
        <f t="shared" si="20"/>
        <v>43</v>
      </c>
      <c r="P867">
        <f t="shared" si="20"/>
        <v>2</v>
      </c>
      <c r="Q867">
        <f t="shared" si="20"/>
        <v>207</v>
      </c>
      <c r="R867">
        <f t="shared" si="20"/>
        <v>214</v>
      </c>
      <c r="S867">
        <f t="shared" si="20"/>
        <v>2</v>
      </c>
      <c r="T867">
        <f t="shared" si="20"/>
        <v>15</v>
      </c>
      <c r="U867">
        <f t="shared" si="20"/>
        <v>0</v>
      </c>
      <c r="V867">
        <f t="shared" si="20"/>
        <v>0</v>
      </c>
      <c r="W867">
        <f t="shared" si="20"/>
        <v>26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6</v>
      </c>
      <c r="F868">
        <f t="shared" si="21"/>
        <v>1</v>
      </c>
      <c r="G868">
        <f t="shared" si="21"/>
        <v>29</v>
      </c>
      <c r="H868">
        <f t="shared" si="21"/>
        <v>0</v>
      </c>
      <c r="I868">
        <f t="shared" si="21"/>
        <v>1</v>
      </c>
      <c r="J868">
        <f t="shared" si="21"/>
        <v>1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5</v>
      </c>
      <c r="O868">
        <f t="shared" si="21"/>
        <v>23</v>
      </c>
      <c r="P868">
        <f t="shared" si="21"/>
        <v>0</v>
      </c>
      <c r="Q868">
        <f t="shared" si="21"/>
        <v>148</v>
      </c>
      <c r="R868">
        <f t="shared" si="21"/>
        <v>164</v>
      </c>
      <c r="S868">
        <f t="shared" si="21"/>
        <v>0</v>
      </c>
      <c r="T868">
        <f t="shared" si="21"/>
        <v>5</v>
      </c>
      <c r="U868">
        <f t="shared" si="21"/>
        <v>0</v>
      </c>
      <c r="V868">
        <f t="shared" si="21"/>
        <v>0</v>
      </c>
      <c r="W868">
        <f t="shared" si="21"/>
        <v>13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2</v>
      </c>
      <c r="F869">
        <f t="shared" si="22"/>
        <v>0</v>
      </c>
      <c r="G869">
        <f t="shared" si="22"/>
        <v>17</v>
      </c>
      <c r="H869">
        <f t="shared" si="22"/>
        <v>0</v>
      </c>
      <c r="I869">
        <f t="shared" si="22"/>
        <v>0</v>
      </c>
      <c r="J869">
        <f t="shared" si="22"/>
        <v>1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2</v>
      </c>
      <c r="O869">
        <f t="shared" si="22"/>
        <v>8</v>
      </c>
      <c r="P869">
        <f t="shared" si="22"/>
        <v>0</v>
      </c>
      <c r="Q869">
        <f t="shared" si="22"/>
        <v>101</v>
      </c>
      <c r="R869">
        <f t="shared" si="22"/>
        <v>106</v>
      </c>
      <c r="S869">
        <f t="shared" si="22"/>
        <v>0</v>
      </c>
      <c r="T869">
        <f t="shared" si="22"/>
        <v>2</v>
      </c>
      <c r="U869">
        <f t="shared" si="22"/>
        <v>0</v>
      </c>
      <c r="V869">
        <f t="shared" si="22"/>
        <v>0</v>
      </c>
      <c r="W869">
        <f t="shared" si="22"/>
        <v>1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6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1</v>
      </c>
      <c r="O870">
        <f t="shared" si="23"/>
        <v>0</v>
      </c>
      <c r="P870">
        <f t="shared" si="23"/>
        <v>0</v>
      </c>
      <c r="Q870">
        <f t="shared" si="23"/>
        <v>42</v>
      </c>
      <c r="R870">
        <f t="shared" si="23"/>
        <v>41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1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3</v>
      </c>
      <c r="R871">
        <f t="shared" si="24"/>
        <v>8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1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1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0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2</v>
      </c>
      <c r="J876" s="15">
        <f t="shared" si="26"/>
        <v>1</v>
      </c>
      <c r="K876" s="15">
        <f t="shared" si="26"/>
        <v>1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1</v>
      </c>
      <c r="P876" s="15">
        <f t="shared" si="26"/>
        <v>1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1</v>
      </c>
    </row>
    <row r="877" spans="1:23">
      <c r="D877" s="15">
        <f t="shared" si="26"/>
        <v>7</v>
      </c>
      <c r="E877" s="15">
        <f t="shared" si="26"/>
        <v>0</v>
      </c>
      <c r="F877" s="15">
        <f t="shared" si="26"/>
        <v>0</v>
      </c>
      <c r="G877" s="15">
        <f t="shared" si="26"/>
        <v>4</v>
      </c>
      <c r="H877" s="15">
        <f t="shared" si="26"/>
        <v>0</v>
      </c>
      <c r="I877" s="15">
        <f t="shared" si="26"/>
        <v>6</v>
      </c>
      <c r="J877" s="15">
        <f t="shared" si="26"/>
        <v>11</v>
      </c>
      <c r="K877" s="15">
        <f t="shared" si="26"/>
        <v>6</v>
      </c>
      <c r="L877" s="15">
        <f t="shared" si="26"/>
        <v>0</v>
      </c>
      <c r="M877" s="15">
        <f t="shared" si="26"/>
        <v>2</v>
      </c>
      <c r="N877" s="15">
        <f t="shared" si="26"/>
        <v>5</v>
      </c>
      <c r="O877" s="15">
        <f t="shared" si="26"/>
        <v>6</v>
      </c>
      <c r="P877" s="15">
        <f t="shared" si="26"/>
        <v>1</v>
      </c>
      <c r="Q877" s="15">
        <f t="shared" si="26"/>
        <v>0</v>
      </c>
      <c r="R877" s="15">
        <f t="shared" si="26"/>
        <v>1</v>
      </c>
      <c r="S877" s="15">
        <f t="shared" si="26"/>
        <v>2</v>
      </c>
      <c r="T877" s="15">
        <f t="shared" si="26"/>
        <v>2</v>
      </c>
      <c r="U877" s="15">
        <f t="shared" si="26"/>
        <v>0</v>
      </c>
      <c r="V877" s="15">
        <f t="shared" si="26"/>
        <v>0</v>
      </c>
      <c r="W877" s="15">
        <f t="shared" si="26"/>
        <v>8</v>
      </c>
    </row>
    <row r="878" spans="1:23">
      <c r="D878" s="15">
        <f t="shared" si="26"/>
        <v>10</v>
      </c>
      <c r="E878" s="15">
        <f t="shared" si="26"/>
        <v>5</v>
      </c>
      <c r="F878" s="15">
        <f t="shared" si="26"/>
        <v>4</v>
      </c>
      <c r="G878" s="15">
        <f t="shared" si="26"/>
        <v>6</v>
      </c>
      <c r="H878" s="15">
        <f t="shared" si="26"/>
        <v>0</v>
      </c>
      <c r="I878" s="15">
        <f t="shared" si="26"/>
        <v>6</v>
      </c>
      <c r="J878" s="15">
        <f t="shared" si="26"/>
        <v>5</v>
      </c>
      <c r="K878" s="15">
        <f t="shared" si="26"/>
        <v>2</v>
      </c>
      <c r="L878" s="15">
        <f t="shared" si="26"/>
        <v>0</v>
      </c>
      <c r="M878" s="15">
        <f t="shared" si="26"/>
        <v>11</v>
      </c>
      <c r="N878" s="15">
        <f t="shared" si="26"/>
        <v>7</v>
      </c>
      <c r="O878" s="15">
        <f t="shared" si="26"/>
        <v>10</v>
      </c>
      <c r="P878" s="15">
        <f t="shared" si="26"/>
        <v>7</v>
      </c>
      <c r="Q878" s="15">
        <f t="shared" si="26"/>
        <v>1</v>
      </c>
      <c r="R878" s="15">
        <f t="shared" si="26"/>
        <v>0</v>
      </c>
      <c r="S878" s="15">
        <f t="shared" si="26"/>
        <v>3</v>
      </c>
      <c r="T878" s="15">
        <f t="shared" si="26"/>
        <v>1</v>
      </c>
      <c r="U878" s="15">
        <f t="shared" si="26"/>
        <v>0</v>
      </c>
      <c r="V878" s="15">
        <f t="shared" si="26"/>
        <v>4</v>
      </c>
      <c r="W878" s="15">
        <f t="shared" si="26"/>
        <v>8</v>
      </c>
    </row>
    <row r="879" spans="1:23">
      <c r="D879" s="15">
        <f t="shared" si="26"/>
        <v>16</v>
      </c>
      <c r="E879" s="15">
        <f t="shared" si="26"/>
        <v>9</v>
      </c>
      <c r="F879" s="15">
        <f t="shared" si="26"/>
        <v>8</v>
      </c>
      <c r="G879" s="15">
        <f t="shared" si="26"/>
        <v>13</v>
      </c>
      <c r="H879" s="15">
        <f t="shared" si="26"/>
        <v>1</v>
      </c>
      <c r="I879" s="15">
        <f t="shared" si="26"/>
        <v>6</v>
      </c>
      <c r="J879" s="15">
        <f t="shared" si="26"/>
        <v>6</v>
      </c>
      <c r="K879" s="15">
        <f t="shared" si="26"/>
        <v>6</v>
      </c>
      <c r="L879" s="15">
        <f t="shared" si="26"/>
        <v>7</v>
      </c>
      <c r="M879" s="15">
        <f t="shared" si="26"/>
        <v>33</v>
      </c>
      <c r="N879" s="15">
        <f t="shared" si="26"/>
        <v>12</v>
      </c>
      <c r="O879" s="15">
        <f t="shared" si="26"/>
        <v>10</v>
      </c>
      <c r="P879" s="15">
        <f t="shared" si="26"/>
        <v>9</v>
      </c>
      <c r="Q879" s="15">
        <f t="shared" si="26"/>
        <v>0</v>
      </c>
      <c r="R879" s="15">
        <f t="shared" si="26"/>
        <v>0</v>
      </c>
      <c r="S879" s="15">
        <f t="shared" si="26"/>
        <v>7</v>
      </c>
      <c r="T879" s="15">
        <f t="shared" si="26"/>
        <v>3</v>
      </c>
      <c r="U879" s="15">
        <f t="shared" si="26"/>
        <v>6</v>
      </c>
      <c r="V879" s="15">
        <f t="shared" si="26"/>
        <v>15</v>
      </c>
      <c r="W879" s="15">
        <f t="shared" si="26"/>
        <v>14</v>
      </c>
    </row>
    <row r="880" spans="1:23">
      <c r="D880" s="15">
        <f t="shared" si="26"/>
        <v>13</v>
      </c>
      <c r="E880" s="15">
        <f t="shared" si="26"/>
        <v>9</v>
      </c>
      <c r="F880" s="15">
        <f t="shared" si="26"/>
        <v>8</v>
      </c>
      <c r="G880" s="15">
        <f t="shared" si="26"/>
        <v>15</v>
      </c>
      <c r="H880" s="15">
        <f t="shared" si="26"/>
        <v>4</v>
      </c>
      <c r="I880" s="15">
        <f t="shared" si="26"/>
        <v>5</v>
      </c>
      <c r="J880" s="15">
        <f t="shared" si="26"/>
        <v>8</v>
      </c>
      <c r="K880" s="15">
        <f t="shared" si="26"/>
        <v>5</v>
      </c>
      <c r="L880" s="15">
        <f t="shared" si="26"/>
        <v>11</v>
      </c>
      <c r="M880" s="15">
        <f t="shared" si="26"/>
        <v>27</v>
      </c>
      <c r="N880" s="15">
        <f t="shared" si="26"/>
        <v>15</v>
      </c>
      <c r="O880" s="15">
        <f t="shared" si="26"/>
        <v>2</v>
      </c>
      <c r="P880" s="15">
        <f t="shared" si="26"/>
        <v>16</v>
      </c>
      <c r="Q880" s="15">
        <f t="shared" si="26"/>
        <v>0</v>
      </c>
      <c r="R880" s="15">
        <f t="shared" si="26"/>
        <v>1</v>
      </c>
      <c r="S880" s="15">
        <f t="shared" si="26"/>
        <v>13</v>
      </c>
      <c r="T880" s="15">
        <f t="shared" si="26"/>
        <v>2</v>
      </c>
      <c r="U880" s="15">
        <f t="shared" si="26"/>
        <v>29</v>
      </c>
      <c r="V880" s="15">
        <f t="shared" si="26"/>
        <v>24</v>
      </c>
      <c r="W880" s="15">
        <f t="shared" si="26"/>
        <v>3</v>
      </c>
    </row>
    <row r="881" spans="3:24">
      <c r="D881" s="15">
        <f t="shared" si="26"/>
        <v>15</v>
      </c>
      <c r="E881" s="15">
        <f t="shared" si="26"/>
        <v>10</v>
      </c>
      <c r="F881" s="15">
        <f t="shared" si="26"/>
        <v>7</v>
      </c>
      <c r="G881" s="15">
        <f t="shared" si="26"/>
        <v>11</v>
      </c>
      <c r="H881" s="15">
        <f t="shared" si="26"/>
        <v>4</v>
      </c>
      <c r="I881" s="15">
        <f t="shared" si="26"/>
        <v>7</v>
      </c>
      <c r="J881" s="15">
        <f t="shared" si="26"/>
        <v>9</v>
      </c>
      <c r="K881" s="15">
        <f t="shared" si="26"/>
        <v>5</v>
      </c>
      <c r="L881" s="15">
        <f t="shared" si="26"/>
        <v>14</v>
      </c>
      <c r="M881" s="15">
        <f t="shared" si="26"/>
        <v>13</v>
      </c>
      <c r="N881" s="15">
        <f t="shared" si="26"/>
        <v>13</v>
      </c>
      <c r="O881" s="15">
        <f t="shared" si="26"/>
        <v>8</v>
      </c>
      <c r="P881" s="15">
        <f t="shared" si="26"/>
        <v>23</v>
      </c>
      <c r="Q881" s="15">
        <f t="shared" si="26"/>
        <v>0</v>
      </c>
      <c r="R881" s="15">
        <f t="shared" si="26"/>
        <v>6</v>
      </c>
      <c r="S881" s="15">
        <f t="shared" si="26"/>
        <v>10</v>
      </c>
      <c r="T881" s="15">
        <f t="shared" si="26"/>
        <v>3</v>
      </c>
      <c r="U881" s="15">
        <f t="shared" si="26"/>
        <v>21</v>
      </c>
      <c r="V881" s="15">
        <f t="shared" si="26"/>
        <v>18</v>
      </c>
      <c r="W881" s="15">
        <f t="shared" si="26"/>
        <v>0</v>
      </c>
    </row>
    <row r="882" spans="3:24">
      <c r="D882" s="15">
        <f t="shared" si="26"/>
        <v>6</v>
      </c>
      <c r="E882" s="15">
        <f t="shared" si="26"/>
        <v>11</v>
      </c>
      <c r="F882" s="15">
        <f t="shared" si="26"/>
        <v>6</v>
      </c>
      <c r="G882" s="15">
        <f t="shared" si="26"/>
        <v>9</v>
      </c>
      <c r="H882" s="15">
        <f t="shared" si="26"/>
        <v>5</v>
      </c>
      <c r="I882" s="15">
        <f t="shared" si="26"/>
        <v>8</v>
      </c>
      <c r="J882" s="15">
        <f t="shared" si="26"/>
        <v>6</v>
      </c>
      <c r="K882" s="15">
        <f t="shared" si="26"/>
        <v>7</v>
      </c>
      <c r="L882" s="15">
        <f t="shared" si="26"/>
        <v>15</v>
      </c>
      <c r="M882" s="15">
        <f t="shared" si="26"/>
        <v>8</v>
      </c>
      <c r="N882" s="15">
        <f t="shared" si="26"/>
        <v>15</v>
      </c>
      <c r="O882" s="15">
        <f t="shared" si="26"/>
        <v>12</v>
      </c>
      <c r="P882" s="15">
        <f t="shared" si="26"/>
        <v>26</v>
      </c>
      <c r="Q882" s="15">
        <f t="shared" si="26"/>
        <v>4</v>
      </c>
      <c r="R882" s="15">
        <f t="shared" si="26"/>
        <v>7</v>
      </c>
      <c r="S882" s="15">
        <f t="shared" si="26"/>
        <v>9</v>
      </c>
      <c r="T882" s="15">
        <f t="shared" si="26"/>
        <v>8</v>
      </c>
      <c r="U882" s="15">
        <f t="shared" si="26"/>
        <v>14</v>
      </c>
      <c r="V882" s="15">
        <f t="shared" si="26"/>
        <v>10</v>
      </c>
      <c r="W882" s="15">
        <f t="shared" si="26"/>
        <v>2</v>
      </c>
    </row>
    <row r="883" spans="3:24">
      <c r="D883" s="15">
        <f t="shared" si="26"/>
        <v>1</v>
      </c>
      <c r="E883" s="15">
        <f t="shared" si="26"/>
        <v>24</v>
      </c>
      <c r="F883" s="15">
        <f t="shared" si="26"/>
        <v>7</v>
      </c>
      <c r="G883" s="15">
        <f t="shared" si="26"/>
        <v>10</v>
      </c>
      <c r="H883" s="15">
        <f t="shared" si="26"/>
        <v>2</v>
      </c>
      <c r="I883" s="15">
        <f t="shared" si="26"/>
        <v>10</v>
      </c>
      <c r="J883" s="15">
        <f t="shared" si="26"/>
        <v>10</v>
      </c>
      <c r="K883" s="15">
        <f t="shared" si="26"/>
        <v>10</v>
      </c>
      <c r="L883" s="15">
        <f t="shared" si="26"/>
        <v>19</v>
      </c>
      <c r="M883" s="15">
        <f t="shared" si="26"/>
        <v>13</v>
      </c>
      <c r="N883" s="15">
        <f t="shared" si="26"/>
        <v>9</v>
      </c>
      <c r="O883" s="15">
        <f t="shared" si="26"/>
        <v>14</v>
      </c>
      <c r="P883" s="15">
        <f t="shared" si="26"/>
        <v>24</v>
      </c>
      <c r="Q883" s="15">
        <f t="shared" si="26"/>
        <v>9</v>
      </c>
      <c r="R883" s="15">
        <f t="shared" si="26"/>
        <v>5</v>
      </c>
      <c r="S883" s="15">
        <f t="shared" ref="S883:W883" si="27">S861-S862</f>
        <v>6</v>
      </c>
      <c r="T883" s="15">
        <f t="shared" si="27"/>
        <v>6</v>
      </c>
      <c r="U883" s="15">
        <f t="shared" si="27"/>
        <v>15</v>
      </c>
      <c r="V883" s="15">
        <f t="shared" si="27"/>
        <v>12</v>
      </c>
      <c r="W883" s="15">
        <f t="shared" si="27"/>
        <v>1</v>
      </c>
    </row>
    <row r="884" spans="3:24">
      <c r="D884" s="15">
        <f t="shared" ref="D884:W892" si="28">D862-D863</f>
        <v>4</v>
      </c>
      <c r="E884" s="15">
        <f t="shared" si="28"/>
        <v>21</v>
      </c>
      <c r="F884" s="15">
        <f t="shared" si="28"/>
        <v>2</v>
      </c>
      <c r="G884" s="15">
        <f t="shared" si="28"/>
        <v>12</v>
      </c>
      <c r="H884" s="15">
        <f t="shared" si="28"/>
        <v>3</v>
      </c>
      <c r="I884" s="15">
        <f t="shared" si="28"/>
        <v>7</v>
      </c>
      <c r="J884" s="15">
        <f t="shared" si="28"/>
        <v>6</v>
      </c>
      <c r="K884" s="15">
        <f t="shared" si="28"/>
        <v>6</v>
      </c>
      <c r="L884" s="15">
        <f t="shared" si="28"/>
        <v>16</v>
      </c>
      <c r="M884" s="15">
        <f t="shared" si="28"/>
        <v>2</v>
      </c>
      <c r="N884" s="15">
        <f t="shared" si="28"/>
        <v>5</v>
      </c>
      <c r="O884" s="15">
        <f t="shared" si="28"/>
        <v>20</v>
      </c>
      <c r="P884" s="15">
        <f t="shared" si="28"/>
        <v>17</v>
      </c>
      <c r="Q884" s="15">
        <f t="shared" si="28"/>
        <v>9</v>
      </c>
      <c r="R884" s="15">
        <f t="shared" si="28"/>
        <v>10</v>
      </c>
      <c r="S884" s="15">
        <f t="shared" si="28"/>
        <v>8</v>
      </c>
      <c r="T884" s="15">
        <f t="shared" si="28"/>
        <v>7</v>
      </c>
      <c r="U884" s="15">
        <f t="shared" si="28"/>
        <v>8</v>
      </c>
      <c r="V884" s="15">
        <f t="shared" si="28"/>
        <v>5</v>
      </c>
      <c r="W884" s="15">
        <f t="shared" si="28"/>
        <v>1</v>
      </c>
    </row>
    <row r="885" spans="3:24">
      <c r="D885" s="15">
        <f t="shared" si="28"/>
        <v>1</v>
      </c>
      <c r="E885" s="15">
        <f t="shared" si="28"/>
        <v>24</v>
      </c>
      <c r="F885" s="15">
        <f t="shared" si="28"/>
        <v>3</v>
      </c>
      <c r="G885" s="15">
        <f t="shared" si="28"/>
        <v>3</v>
      </c>
      <c r="H885" s="15">
        <f t="shared" si="28"/>
        <v>7</v>
      </c>
      <c r="I885" s="15">
        <f t="shared" si="28"/>
        <v>11</v>
      </c>
      <c r="J885" s="15">
        <f t="shared" si="28"/>
        <v>5</v>
      </c>
      <c r="K885" s="15">
        <f t="shared" si="28"/>
        <v>3</v>
      </c>
      <c r="L885" s="15">
        <f t="shared" si="28"/>
        <v>15</v>
      </c>
      <c r="M885" s="15">
        <f t="shared" si="28"/>
        <v>7</v>
      </c>
      <c r="N885" s="15">
        <f t="shared" si="28"/>
        <v>14</v>
      </c>
      <c r="O885" s="15">
        <f t="shared" si="28"/>
        <v>19</v>
      </c>
      <c r="P885" s="15">
        <f t="shared" si="28"/>
        <v>25</v>
      </c>
      <c r="Q885" s="15">
        <f t="shared" si="28"/>
        <v>14</v>
      </c>
      <c r="R885" s="15">
        <f t="shared" si="28"/>
        <v>14</v>
      </c>
      <c r="S885" s="15">
        <f t="shared" si="28"/>
        <v>2</v>
      </c>
      <c r="T885" s="15">
        <f t="shared" si="28"/>
        <v>24</v>
      </c>
      <c r="U885" s="15">
        <f t="shared" si="28"/>
        <v>13</v>
      </c>
      <c r="V885" s="15">
        <f t="shared" si="28"/>
        <v>2</v>
      </c>
      <c r="W885" s="15">
        <f t="shared" si="28"/>
        <v>2</v>
      </c>
    </row>
    <row r="886" spans="3:24">
      <c r="D886" s="15">
        <f t="shared" si="28"/>
        <v>2</v>
      </c>
      <c r="E886" s="15">
        <f t="shared" si="28"/>
        <v>20</v>
      </c>
      <c r="F886" s="15">
        <f t="shared" si="28"/>
        <v>2</v>
      </c>
      <c r="G886" s="15">
        <f t="shared" si="28"/>
        <v>15</v>
      </c>
      <c r="H886" s="15">
        <f t="shared" si="28"/>
        <v>6</v>
      </c>
      <c r="I886" s="15">
        <f t="shared" si="28"/>
        <v>11</v>
      </c>
      <c r="J886" s="15">
        <f t="shared" si="28"/>
        <v>3</v>
      </c>
      <c r="K886" s="15">
        <f t="shared" si="28"/>
        <v>4</v>
      </c>
      <c r="L886" s="15">
        <f t="shared" si="28"/>
        <v>7</v>
      </c>
      <c r="M886" s="15">
        <f t="shared" si="28"/>
        <v>1</v>
      </c>
      <c r="N886" s="15">
        <f t="shared" si="28"/>
        <v>12</v>
      </c>
      <c r="O886" s="15">
        <f t="shared" si="28"/>
        <v>27</v>
      </c>
      <c r="P886" s="15">
        <f t="shared" si="28"/>
        <v>18</v>
      </c>
      <c r="Q886" s="15">
        <f t="shared" si="28"/>
        <v>24</v>
      </c>
      <c r="R886" s="15">
        <f t="shared" si="28"/>
        <v>11</v>
      </c>
      <c r="S886" s="15">
        <f t="shared" si="28"/>
        <v>2</v>
      </c>
      <c r="T886" s="15">
        <f t="shared" si="28"/>
        <v>9</v>
      </c>
      <c r="U886" s="15">
        <f t="shared" si="28"/>
        <v>5</v>
      </c>
      <c r="V886" s="15">
        <f t="shared" si="28"/>
        <v>2</v>
      </c>
      <c r="W886" s="15">
        <f t="shared" si="28"/>
        <v>7</v>
      </c>
    </row>
    <row r="887" spans="3:24">
      <c r="D887" s="15">
        <f t="shared" si="28"/>
        <v>2</v>
      </c>
      <c r="E887" s="15">
        <f t="shared" si="28"/>
        <v>17</v>
      </c>
      <c r="F887" s="15">
        <f t="shared" si="28"/>
        <v>3</v>
      </c>
      <c r="G887" s="15">
        <f t="shared" si="28"/>
        <v>14</v>
      </c>
      <c r="H887" s="15">
        <f t="shared" si="28"/>
        <v>2</v>
      </c>
      <c r="I887" s="15">
        <f t="shared" si="28"/>
        <v>7</v>
      </c>
      <c r="J887" s="15">
        <f t="shared" si="28"/>
        <v>3</v>
      </c>
      <c r="K887" s="15">
        <f t="shared" si="28"/>
        <v>4</v>
      </c>
      <c r="L887" s="15">
        <f t="shared" si="28"/>
        <v>5</v>
      </c>
      <c r="M887" s="15">
        <f t="shared" si="28"/>
        <v>4</v>
      </c>
      <c r="N887" s="15">
        <f t="shared" si="28"/>
        <v>8</v>
      </c>
      <c r="O887" s="15">
        <f t="shared" si="28"/>
        <v>25</v>
      </c>
      <c r="P887" s="15">
        <f t="shared" si="28"/>
        <v>10</v>
      </c>
      <c r="Q887" s="15">
        <f t="shared" si="28"/>
        <v>24</v>
      </c>
      <c r="R887" s="15">
        <f t="shared" si="28"/>
        <v>29</v>
      </c>
      <c r="S887" s="15">
        <f t="shared" si="28"/>
        <v>3</v>
      </c>
      <c r="T887" s="15">
        <f t="shared" si="28"/>
        <v>7</v>
      </c>
      <c r="U887" s="15">
        <f t="shared" si="28"/>
        <v>4</v>
      </c>
      <c r="V887" s="15">
        <f t="shared" si="28"/>
        <v>2</v>
      </c>
      <c r="W887" s="15">
        <f t="shared" si="28"/>
        <v>10</v>
      </c>
    </row>
    <row r="888" spans="3:24">
      <c r="D888" s="15">
        <f t="shared" si="28"/>
        <v>0</v>
      </c>
      <c r="E888" s="15">
        <f t="shared" si="28"/>
        <v>6</v>
      </c>
      <c r="F888" s="15">
        <f t="shared" si="28"/>
        <v>3</v>
      </c>
      <c r="G888" s="15">
        <f t="shared" si="28"/>
        <v>10</v>
      </c>
      <c r="H888" s="15">
        <f t="shared" si="28"/>
        <v>3</v>
      </c>
      <c r="I888" s="15">
        <f t="shared" si="28"/>
        <v>7</v>
      </c>
      <c r="J888" s="15">
        <f t="shared" si="28"/>
        <v>4</v>
      </c>
      <c r="K888" s="15">
        <f t="shared" si="28"/>
        <v>6</v>
      </c>
      <c r="L888" s="15">
        <f t="shared" si="28"/>
        <v>2</v>
      </c>
      <c r="M888" s="15">
        <f t="shared" si="28"/>
        <v>0</v>
      </c>
      <c r="N888" s="15">
        <f t="shared" si="28"/>
        <v>3</v>
      </c>
      <c r="O888" s="15">
        <f t="shared" si="28"/>
        <v>17</v>
      </c>
      <c r="P888" s="15">
        <f t="shared" si="28"/>
        <v>3</v>
      </c>
      <c r="Q888" s="15">
        <f t="shared" si="28"/>
        <v>21</v>
      </c>
      <c r="R888" s="15">
        <f t="shared" si="28"/>
        <v>39</v>
      </c>
      <c r="S888" s="15">
        <f t="shared" si="28"/>
        <v>0</v>
      </c>
      <c r="T888" s="15">
        <f t="shared" si="28"/>
        <v>6</v>
      </c>
      <c r="U888" s="15">
        <f t="shared" si="28"/>
        <v>3</v>
      </c>
      <c r="V888" s="15">
        <f t="shared" si="28"/>
        <v>2</v>
      </c>
      <c r="W888" s="15">
        <f t="shared" si="28"/>
        <v>12</v>
      </c>
    </row>
    <row r="889" spans="3:24">
      <c r="D889" s="15">
        <f t="shared" si="28"/>
        <v>0</v>
      </c>
      <c r="E889" s="15">
        <f t="shared" si="28"/>
        <v>11</v>
      </c>
      <c r="F889" s="15">
        <f t="shared" si="28"/>
        <v>2</v>
      </c>
      <c r="G889" s="15">
        <f t="shared" si="28"/>
        <v>10</v>
      </c>
      <c r="H889" s="15">
        <f t="shared" si="28"/>
        <v>1</v>
      </c>
      <c r="I889" s="15">
        <f t="shared" si="28"/>
        <v>5</v>
      </c>
      <c r="J889" s="15">
        <f t="shared" si="28"/>
        <v>1</v>
      </c>
      <c r="K889" s="15">
        <f t="shared" si="28"/>
        <v>1</v>
      </c>
      <c r="L889" s="15">
        <f t="shared" si="28"/>
        <v>0</v>
      </c>
      <c r="M889" s="15">
        <f t="shared" si="28"/>
        <v>1</v>
      </c>
      <c r="N889" s="15">
        <f t="shared" si="28"/>
        <v>7</v>
      </c>
      <c r="O889" s="15">
        <f t="shared" si="28"/>
        <v>20</v>
      </c>
      <c r="P889" s="15">
        <f t="shared" si="28"/>
        <v>2</v>
      </c>
      <c r="Q889" s="15">
        <f t="shared" si="28"/>
        <v>59</v>
      </c>
      <c r="R889" s="15">
        <f t="shared" si="28"/>
        <v>50</v>
      </c>
      <c r="S889" s="15">
        <f t="shared" si="28"/>
        <v>2</v>
      </c>
      <c r="T889" s="15">
        <f t="shared" si="28"/>
        <v>10</v>
      </c>
      <c r="U889" s="15">
        <f t="shared" si="28"/>
        <v>0</v>
      </c>
      <c r="V889" s="15">
        <f t="shared" si="28"/>
        <v>0</v>
      </c>
      <c r="W889" s="15">
        <f t="shared" si="28"/>
        <v>13</v>
      </c>
    </row>
    <row r="890" spans="3:24">
      <c r="D890" s="15">
        <f t="shared" si="28"/>
        <v>0</v>
      </c>
      <c r="E890" s="15">
        <f t="shared" si="28"/>
        <v>4</v>
      </c>
      <c r="F890" s="15">
        <f t="shared" si="28"/>
        <v>1</v>
      </c>
      <c r="G890" s="15">
        <f t="shared" si="28"/>
        <v>12</v>
      </c>
      <c r="H890" s="15">
        <f t="shared" si="28"/>
        <v>0</v>
      </c>
      <c r="I890" s="15">
        <f t="shared" si="28"/>
        <v>1</v>
      </c>
      <c r="J890" s="15">
        <f t="shared" si="28"/>
        <v>0</v>
      </c>
      <c r="K890" s="15">
        <f t="shared" si="28"/>
        <v>0</v>
      </c>
      <c r="L890" s="15">
        <f t="shared" si="28"/>
        <v>0</v>
      </c>
      <c r="M890" s="15">
        <f t="shared" si="28"/>
        <v>0</v>
      </c>
      <c r="N890" s="15">
        <f t="shared" si="28"/>
        <v>3</v>
      </c>
      <c r="O890" s="15">
        <f t="shared" si="28"/>
        <v>15</v>
      </c>
      <c r="P890" s="15">
        <f t="shared" si="28"/>
        <v>0</v>
      </c>
      <c r="Q890" s="15">
        <f t="shared" si="28"/>
        <v>47</v>
      </c>
      <c r="R890" s="15">
        <f t="shared" si="28"/>
        <v>58</v>
      </c>
      <c r="S890" s="15">
        <f t="shared" si="28"/>
        <v>0</v>
      </c>
      <c r="T890" s="15">
        <f t="shared" si="28"/>
        <v>3</v>
      </c>
      <c r="U890" s="15">
        <f t="shared" si="28"/>
        <v>0</v>
      </c>
      <c r="V890" s="15">
        <f t="shared" si="28"/>
        <v>0</v>
      </c>
      <c r="W890" s="15">
        <f t="shared" si="28"/>
        <v>12</v>
      </c>
    </row>
    <row r="891" spans="3:24">
      <c r="D891" s="15">
        <f t="shared" si="28"/>
        <v>0</v>
      </c>
      <c r="E891" s="15">
        <f t="shared" si="28"/>
        <v>2</v>
      </c>
      <c r="F891" s="15">
        <f t="shared" si="28"/>
        <v>0</v>
      </c>
      <c r="G891" s="15">
        <f t="shared" si="28"/>
        <v>11</v>
      </c>
      <c r="H891" s="15">
        <f t="shared" si="28"/>
        <v>0</v>
      </c>
      <c r="I891" s="15">
        <f t="shared" si="28"/>
        <v>0</v>
      </c>
      <c r="J891" s="15">
        <f t="shared" si="28"/>
        <v>1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1</v>
      </c>
      <c r="O891" s="15">
        <f t="shared" si="28"/>
        <v>8</v>
      </c>
      <c r="P891" s="15">
        <f t="shared" si="28"/>
        <v>0</v>
      </c>
      <c r="Q891" s="15">
        <f t="shared" si="28"/>
        <v>59</v>
      </c>
      <c r="R891" s="15">
        <f t="shared" si="28"/>
        <v>65</v>
      </c>
      <c r="S891" s="15">
        <f t="shared" si="28"/>
        <v>0</v>
      </c>
      <c r="T891" s="15">
        <f t="shared" si="28"/>
        <v>2</v>
      </c>
      <c r="U891" s="15">
        <f t="shared" si="28"/>
        <v>0</v>
      </c>
      <c r="V891" s="15">
        <f t="shared" si="28"/>
        <v>0</v>
      </c>
      <c r="W891" s="15">
        <f t="shared" si="28"/>
        <v>1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5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1</v>
      </c>
      <c r="O892" s="15">
        <f t="shared" si="28"/>
        <v>0</v>
      </c>
      <c r="P892" s="15">
        <f t="shared" si="28"/>
        <v>0</v>
      </c>
      <c r="Q892" s="15">
        <f t="shared" si="28"/>
        <v>39</v>
      </c>
      <c r="R892" s="15">
        <f t="shared" si="28"/>
        <v>33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1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2</v>
      </c>
      <c r="R893" s="15">
        <f t="shared" si="30"/>
        <v>8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1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16</v>
      </c>
      <c r="E896" s="16">
        <f t="shared" si="31"/>
        <v>24</v>
      </c>
      <c r="F896" s="16">
        <f t="shared" si="31"/>
        <v>8</v>
      </c>
      <c r="G896" s="16">
        <f t="shared" si="31"/>
        <v>15</v>
      </c>
      <c r="H896" s="16">
        <f t="shared" si="31"/>
        <v>7</v>
      </c>
      <c r="I896" s="16">
        <f t="shared" si="31"/>
        <v>11</v>
      </c>
      <c r="J896" s="16">
        <f t="shared" si="31"/>
        <v>11</v>
      </c>
      <c r="K896" s="16">
        <f t="shared" si="31"/>
        <v>10</v>
      </c>
      <c r="L896" s="16">
        <f t="shared" si="31"/>
        <v>19</v>
      </c>
      <c r="M896" s="16">
        <f t="shared" si="31"/>
        <v>33</v>
      </c>
      <c r="N896" s="16">
        <f t="shared" si="31"/>
        <v>15</v>
      </c>
      <c r="O896" s="16">
        <f t="shared" si="31"/>
        <v>27</v>
      </c>
      <c r="P896" s="16">
        <f t="shared" si="31"/>
        <v>26</v>
      </c>
      <c r="Q896" s="16">
        <f t="shared" si="31"/>
        <v>59</v>
      </c>
      <c r="R896" s="16">
        <f t="shared" si="31"/>
        <v>65</v>
      </c>
      <c r="S896" s="16">
        <f t="shared" si="31"/>
        <v>13</v>
      </c>
      <c r="T896" s="16">
        <f t="shared" si="31"/>
        <v>24</v>
      </c>
      <c r="U896" s="16">
        <f t="shared" si="31"/>
        <v>29</v>
      </c>
      <c r="V896" s="16">
        <f t="shared" si="31"/>
        <v>24</v>
      </c>
      <c r="W896" s="16">
        <f t="shared" si="31"/>
        <v>14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>
        <f t="shared" si="33"/>
        <v>17</v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>
        <f t="shared" si="33"/>
        <v>39</v>
      </c>
      <c r="E902" t="str">
        <f t="shared" si="33"/>
        <v/>
      </c>
      <c r="F902">
        <f t="shared" si="33"/>
        <v>20</v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71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>
        <f t="shared" si="33"/>
        <v>25</v>
      </c>
    </row>
    <row r="903" spans="4:23">
      <c r="D903" t="str">
        <f t="shared" si="33"/>
        <v/>
      </c>
      <c r="E903" t="str">
        <f t="shared" si="33"/>
        <v/>
      </c>
      <c r="F903">
        <f t="shared" si="33"/>
        <v>23</v>
      </c>
      <c r="G903">
        <f t="shared" si="33"/>
        <v>39</v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 t="str">
        <f t="shared" si="33"/>
        <v/>
      </c>
      <c r="M903" t="str">
        <f t="shared" si="33"/>
        <v/>
      </c>
      <c r="N903">
        <f t="shared" si="33"/>
        <v>40</v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>
        <f t="shared" si="33"/>
        <v>30</v>
      </c>
      <c r="T903" t="str">
        <f t="shared" si="33"/>
        <v/>
      </c>
      <c r="U903">
        <f t="shared" si="33"/>
        <v>56</v>
      </c>
      <c r="V903">
        <f t="shared" si="33"/>
        <v>57</v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 t="str">
        <f t="shared" si="33"/>
        <v/>
      </c>
      <c r="J905" t="str">
        <f t="shared" si="33"/>
        <v/>
      </c>
      <c r="K905" t="str">
        <f t="shared" si="33"/>
        <v/>
      </c>
      <c r="L905" t="str">
        <f t="shared" si="33"/>
        <v/>
      </c>
      <c r="M905" t="str">
        <f t="shared" si="33"/>
        <v/>
      </c>
      <c r="N905">
        <f t="shared" si="33"/>
        <v>37</v>
      </c>
      <c r="O905" t="str">
        <f t="shared" si="33"/>
        <v/>
      </c>
      <c r="P905">
        <f t="shared" si="33"/>
        <v>73</v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>
        <f t="shared" si="33"/>
        <v>56</v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>
        <f t="shared" si="33"/>
        <v>23</v>
      </c>
      <c r="L906">
        <f t="shared" si="33"/>
        <v>50</v>
      </c>
      <c r="M906" t="str">
        <f t="shared" si="33"/>
        <v/>
      </c>
      <c r="N906" t="str">
        <f t="shared" si="33"/>
        <v/>
      </c>
      <c r="O906" t="str">
        <f t="shared" si="33"/>
        <v/>
      </c>
      <c r="P906" t="str">
        <f t="shared" si="33"/>
        <v/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 t="str">
        <f t="shared" si="33"/>
        <v/>
      </c>
      <c r="L907" t="str">
        <f t="shared" si="33"/>
        <v/>
      </c>
      <c r="M907" t="str">
        <f t="shared" si="33"/>
        <v/>
      </c>
      <c r="N907" t="str">
        <f t="shared" ref="N907:W907" si="34">IF(N884=N$896,N884+N883+N885,"")</f>
        <v/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>
        <f t="shared" si="35"/>
        <v>65</v>
      </c>
      <c r="F908" t="str">
        <f t="shared" si="35"/>
        <v/>
      </c>
      <c r="G908" t="str">
        <f t="shared" si="35"/>
        <v/>
      </c>
      <c r="H908">
        <f t="shared" si="35"/>
        <v>16</v>
      </c>
      <c r="I908">
        <f t="shared" si="35"/>
        <v>29</v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 t="str">
        <f t="shared" si="35"/>
        <v/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>
        <f t="shared" si="35"/>
        <v>40</v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>
        <f t="shared" si="35"/>
        <v>32</v>
      </c>
      <c r="H909" t="str">
        <f t="shared" si="35"/>
        <v/>
      </c>
      <c r="I909">
        <f t="shared" si="35"/>
        <v>29</v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>
        <f t="shared" si="35"/>
        <v>71</v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 t="str">
        <f t="shared" si="35"/>
        <v/>
      </c>
      <c r="U909" t="str">
        <f t="shared" si="35"/>
        <v/>
      </c>
      <c r="V909" t="str">
        <f t="shared" si="35"/>
        <v/>
      </c>
      <c r="W909" t="str">
        <f t="shared" si="35"/>
        <v/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 t="str">
        <f t="shared" si="35"/>
        <v/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 t="str">
        <f t="shared" si="35"/>
        <v/>
      </c>
      <c r="R911" t="str">
        <f t="shared" si="35"/>
        <v/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>
        <f t="shared" si="35"/>
        <v>127</v>
      </c>
      <c r="R912" t="str">
        <f t="shared" si="35"/>
        <v/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>
        <f t="shared" si="35"/>
        <v>145</v>
      </c>
      <c r="R914">
        <f t="shared" si="35"/>
        <v>156</v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39</v>
      </c>
      <c r="E918" s="16">
        <f t="shared" si="38"/>
        <v>60.5</v>
      </c>
      <c r="F918" s="16">
        <f t="shared" si="38"/>
        <v>21.5</v>
      </c>
      <c r="G918" s="16">
        <f t="shared" si="38"/>
        <v>35.5</v>
      </c>
      <c r="H918" s="16">
        <f t="shared" si="38"/>
        <v>16</v>
      </c>
      <c r="I918" s="16">
        <f t="shared" si="38"/>
        <v>29</v>
      </c>
      <c r="J918" s="16">
        <f t="shared" si="38"/>
        <v>17</v>
      </c>
      <c r="K918" s="16">
        <f t="shared" si="38"/>
        <v>23</v>
      </c>
      <c r="L918" s="16">
        <f t="shared" si="38"/>
        <v>50</v>
      </c>
      <c r="M918" s="16">
        <f t="shared" si="38"/>
        <v>71</v>
      </c>
      <c r="N918" s="16">
        <f t="shared" si="38"/>
        <v>38.5</v>
      </c>
      <c r="O918" s="16">
        <f t="shared" si="38"/>
        <v>71</v>
      </c>
      <c r="P918" s="16">
        <f t="shared" si="38"/>
        <v>73</v>
      </c>
      <c r="Q918" s="16">
        <f t="shared" si="38"/>
        <v>136</v>
      </c>
      <c r="R918" s="16">
        <f t="shared" si="38"/>
        <v>156</v>
      </c>
      <c r="S918" s="16">
        <f t="shared" si="38"/>
        <v>30</v>
      </c>
      <c r="T918" s="16">
        <f t="shared" si="38"/>
        <v>40</v>
      </c>
      <c r="U918" s="16">
        <f t="shared" si="38"/>
        <v>56</v>
      </c>
      <c r="V918" s="16">
        <f t="shared" si="38"/>
        <v>57</v>
      </c>
      <c r="W918" s="16">
        <f t="shared" si="38"/>
        <v>25</v>
      </c>
      <c r="X918" s="3"/>
    </row>
    <row r="920" spans="3:24">
      <c r="D920" t="str">
        <f>IF(D875=D$896,($B852+$C854)/2,"")</f>
        <v/>
      </c>
      <c r="E920" t="str">
        <f t="shared" ref="D920:W929" si="39">IF(E875=E$896,($B852+$C854)/2,"")</f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>
        <f t="shared" si="39"/>
        <v>1.25</v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>
        <f t="shared" si="39"/>
        <v>2.25</v>
      </c>
      <c r="E924" t="str">
        <f t="shared" si="39"/>
        <v/>
      </c>
      <c r="F924">
        <f t="shared" si="39"/>
        <v>2.25</v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>
        <f t="shared" si="39"/>
        <v>2.25</v>
      </c>
    </row>
    <row r="925" spans="3:24">
      <c r="D925" t="str">
        <f t="shared" si="39"/>
        <v/>
      </c>
      <c r="E925" t="str">
        <f t="shared" si="39"/>
        <v/>
      </c>
      <c r="F925">
        <f t="shared" si="39"/>
        <v>2.75</v>
      </c>
      <c r="G925">
        <f t="shared" si="39"/>
        <v>2.75</v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 t="str">
        <f t="shared" si="39"/>
        <v/>
      </c>
      <c r="M925" t="str">
        <f t="shared" si="39"/>
        <v/>
      </c>
      <c r="N925">
        <f t="shared" si="39"/>
        <v>2.75</v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>
        <f t="shared" si="39"/>
        <v>2.75</v>
      </c>
      <c r="T925" t="str">
        <f t="shared" si="39"/>
        <v/>
      </c>
      <c r="U925">
        <f t="shared" si="39"/>
        <v>2.75</v>
      </c>
      <c r="V925">
        <f t="shared" si="39"/>
        <v>2.75</v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 t="str">
        <f t="shared" si="39"/>
        <v/>
      </c>
      <c r="J927" t="str">
        <f t="shared" si="39"/>
        <v/>
      </c>
      <c r="K927" t="str">
        <f t="shared" si="39"/>
        <v/>
      </c>
      <c r="L927" t="str">
        <f t="shared" si="39"/>
        <v/>
      </c>
      <c r="M927" t="str">
        <f t="shared" si="39"/>
        <v/>
      </c>
      <c r="N927">
        <f t="shared" si="39"/>
        <v>3.75</v>
      </c>
      <c r="O927" t="str">
        <f t="shared" si="39"/>
        <v/>
      </c>
      <c r="P927">
        <f t="shared" si="39"/>
        <v>3.75</v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>
        <f t="shared" si="39"/>
        <v>4.25</v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>
        <f t="shared" si="39"/>
        <v>4.25</v>
      </c>
      <c r="L928">
        <f t="shared" si="39"/>
        <v>4.25</v>
      </c>
      <c r="M928" t="str">
        <f t="shared" si="39"/>
        <v/>
      </c>
      <c r="N928" t="str">
        <f t="shared" si="39"/>
        <v/>
      </c>
      <c r="O928" t="str">
        <f t="shared" si="39"/>
        <v/>
      </c>
      <c r="P928" t="str">
        <f t="shared" si="39"/>
        <v/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 t="str">
        <f t="shared" si="41"/>
        <v/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>
        <f t="shared" si="41"/>
        <v>5.25</v>
      </c>
      <c r="F930" t="str">
        <f t="shared" si="41"/>
        <v/>
      </c>
      <c r="G930" t="str">
        <f t="shared" si="41"/>
        <v/>
      </c>
      <c r="H930">
        <f t="shared" si="41"/>
        <v>5.25</v>
      </c>
      <c r="I930">
        <f t="shared" si="41"/>
        <v>5.25</v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 t="str">
        <f t="shared" si="41"/>
        <v/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>
        <f t="shared" si="41"/>
        <v>5.25</v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>
        <f t="shared" si="41"/>
        <v>5.75</v>
      </c>
      <c r="H931" t="str">
        <f t="shared" si="41"/>
        <v/>
      </c>
      <c r="I931">
        <f t="shared" si="41"/>
        <v>5.75</v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>
        <f t="shared" si="41"/>
        <v>5.75</v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 t="str">
        <f t="shared" si="41"/>
        <v/>
      </c>
      <c r="U931" t="str">
        <f t="shared" si="41"/>
        <v/>
      </c>
      <c r="V931" t="str">
        <f t="shared" si="41"/>
        <v/>
      </c>
      <c r="W931" t="str">
        <f t="shared" si="41"/>
        <v/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 t="str">
        <f t="shared" si="41"/>
        <v/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 t="str">
        <f t="shared" si="41"/>
        <v/>
      </c>
      <c r="R933" t="str">
        <f t="shared" si="41"/>
        <v/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>
        <f t="shared" si="41"/>
        <v>7.25</v>
      </c>
      <c r="R934" t="str">
        <f t="shared" si="41"/>
        <v/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>
        <f t="shared" si="41"/>
        <v>8.25</v>
      </c>
      <c r="R936">
        <f t="shared" si="41"/>
        <v>8.25</v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2.25</v>
      </c>
      <c r="E940" s="16">
        <f t="shared" si="43"/>
        <v>4.75</v>
      </c>
      <c r="F940" s="16">
        <f t="shared" si="43"/>
        <v>2.5</v>
      </c>
      <c r="G940" s="16">
        <f t="shared" si="43"/>
        <v>4.25</v>
      </c>
      <c r="H940" s="16">
        <f t="shared" si="43"/>
        <v>5.25</v>
      </c>
      <c r="I940" s="16">
        <f t="shared" si="43"/>
        <v>5.5</v>
      </c>
      <c r="J940" s="16">
        <f t="shared" si="43"/>
        <v>1.25</v>
      </c>
      <c r="K940" s="16">
        <f t="shared" si="43"/>
        <v>4.25</v>
      </c>
      <c r="L940" s="16">
        <f t="shared" si="43"/>
        <v>4.25</v>
      </c>
      <c r="M940" s="16">
        <f t="shared" si="43"/>
        <v>2.25</v>
      </c>
      <c r="N940" s="16">
        <f t="shared" si="43"/>
        <v>3.25</v>
      </c>
      <c r="O940" s="16">
        <f t="shared" si="43"/>
        <v>5.75</v>
      </c>
      <c r="P940" s="16">
        <f t="shared" si="43"/>
        <v>3.75</v>
      </c>
      <c r="Q940" s="16">
        <f t="shared" si="43"/>
        <v>7.75</v>
      </c>
      <c r="R940" s="16">
        <f t="shared" si="43"/>
        <v>8.25</v>
      </c>
      <c r="S940" s="16">
        <f t="shared" si="43"/>
        <v>2.75</v>
      </c>
      <c r="T940" s="16">
        <f t="shared" si="43"/>
        <v>5.25</v>
      </c>
      <c r="U940" s="16">
        <f t="shared" si="43"/>
        <v>2.75</v>
      </c>
      <c r="V940" s="16">
        <f t="shared" si="43"/>
        <v>2.75</v>
      </c>
      <c r="W940" s="16">
        <f t="shared" si="43"/>
        <v>2.25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Ruler="0" topLeftCell="B35" workbookViewId="0">
      <selection activeCell="U1" sqref="U1:U1048576"/>
    </sheetView>
  </sheetViews>
  <sheetFormatPr baseColWidth="10" defaultRowHeight="15" x14ac:dyDescent="0"/>
  <cols>
    <col min="1" max="1" width="10.83203125" style="9"/>
    <col min="2" max="2" width="12" style="9" bestFit="1" customWidth="1"/>
    <col min="3" max="3" width="21.1640625" style="11" bestFit="1" customWidth="1"/>
    <col min="4" max="16384" width="10.83203125" style="9"/>
  </cols>
  <sheetData>
    <row r="1" spans="1:23">
      <c r="A1" s="8"/>
      <c r="B1" s="8"/>
      <c r="C1" s="10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3" s="13" customFormat="1">
      <c r="B2" s="27" t="s">
        <v>882</v>
      </c>
      <c r="C2" s="13" t="s">
        <v>841</v>
      </c>
      <c r="D2" s="14">
        <f>'cvms426-221'!D844</f>
        <v>220.75000000000011</v>
      </c>
      <c r="E2" s="14">
        <f>'cvms426-221'!E844</f>
        <v>832.81000000000029</v>
      </c>
      <c r="F2" s="14">
        <f>'cvms426-221'!F844</f>
        <v>221.82999999999996</v>
      </c>
      <c r="G2" s="14">
        <f>'cvms426-221'!G844</f>
        <v>811.62</v>
      </c>
      <c r="H2" s="14">
        <f>'cvms426-221'!H844</f>
        <v>176.36999999999998</v>
      </c>
      <c r="I2" s="14">
        <f>'cvms426-221'!I844</f>
        <v>432.41000000000025</v>
      </c>
      <c r="J2" s="14">
        <f>'cvms426-221'!J844</f>
        <v>289.89999999999998</v>
      </c>
      <c r="K2" s="14">
        <f>'cvms426-221'!K844</f>
        <v>255.01</v>
      </c>
      <c r="L2" s="14">
        <f>'cvms426-221'!L844</f>
        <v>471.05999999999989</v>
      </c>
      <c r="M2" s="14">
        <f>'cvms426-221'!M844</f>
        <v>380.16000000000008</v>
      </c>
      <c r="N2" s="14">
        <f>'cvms426-221'!N844</f>
        <v>545.49999999999989</v>
      </c>
      <c r="O2" s="14">
        <f>'cvms426-221'!O844</f>
        <v>1116.9299999999998</v>
      </c>
      <c r="P2" s="14">
        <f>'cvms426-221'!P844</f>
        <v>762.93000000000018</v>
      </c>
      <c r="Q2" s="14">
        <f>'cvms426-221'!Q844</f>
        <v>2235.0000000000014</v>
      </c>
      <c r="R2" s="14">
        <f>'cvms426-221'!R844</f>
        <v>2382.4200000000005</v>
      </c>
      <c r="S2" s="14">
        <f>'cvms426-221'!S844</f>
        <v>243.06999999999996</v>
      </c>
      <c r="T2" s="14">
        <f>'cvms426-221'!T844</f>
        <v>480.29000000000008</v>
      </c>
      <c r="U2" s="14">
        <f>'cvms426-221'!U844</f>
        <v>457.30999999999977</v>
      </c>
      <c r="V2" s="14">
        <f>'cvms426-221'!V844</f>
        <v>326.25000000000006</v>
      </c>
      <c r="W2" s="14">
        <f>'cvms426-221'!W844</f>
        <v>452.91</v>
      </c>
    </row>
    <row r="3" spans="1:23" s="13" customFormat="1">
      <c r="B3" s="27"/>
      <c r="C3" s="13" t="s">
        <v>842</v>
      </c>
      <c r="D3" s="17">
        <f>'cvms426-221'!D845</f>
        <v>78</v>
      </c>
      <c r="E3" s="17">
        <f>'cvms426-221'!E845</f>
        <v>173</v>
      </c>
      <c r="F3" s="17">
        <f>'cvms426-221'!F845</f>
        <v>56</v>
      </c>
      <c r="G3" s="17">
        <f>'cvms426-221'!G845</f>
        <v>161</v>
      </c>
      <c r="H3" s="17">
        <f>'cvms426-221'!H845</f>
        <v>38</v>
      </c>
      <c r="I3" s="17">
        <f>'cvms426-221'!I845</f>
        <v>99</v>
      </c>
      <c r="J3" s="17">
        <f>'cvms426-221'!J845</f>
        <v>79</v>
      </c>
      <c r="K3" s="17">
        <f>'cvms426-221'!K845</f>
        <v>66</v>
      </c>
      <c r="L3" s="17">
        <f>'cvms426-221'!L845</f>
        <v>111</v>
      </c>
      <c r="M3" s="17">
        <f>'cvms426-221'!M845</f>
        <v>122</v>
      </c>
      <c r="N3" s="17">
        <f>'cvms426-221'!N845</f>
        <v>130</v>
      </c>
      <c r="O3" s="17">
        <f>'cvms426-221'!O845</f>
        <v>214</v>
      </c>
      <c r="P3" s="17">
        <f>'cvms426-221'!P845</f>
        <v>182</v>
      </c>
      <c r="Q3" s="17">
        <f>'cvms426-221'!Q845</f>
        <v>313</v>
      </c>
      <c r="R3" s="17">
        <f>'cvms426-221'!R845</f>
        <v>337</v>
      </c>
      <c r="S3" s="17">
        <f>'cvms426-221'!S845</f>
        <v>67</v>
      </c>
      <c r="T3" s="17">
        <f>'cvms426-221'!T845</f>
        <v>93</v>
      </c>
      <c r="U3" s="17">
        <f>'cvms426-221'!U845</f>
        <v>118</v>
      </c>
      <c r="V3" s="17">
        <f>'cvms426-221'!V845</f>
        <v>96</v>
      </c>
      <c r="W3" s="17">
        <f>'cvms426-221'!W845</f>
        <v>95</v>
      </c>
    </row>
    <row r="4" spans="1:23" s="13" customFormat="1">
      <c r="B4" s="27"/>
      <c r="C4" s="13" t="s">
        <v>843</v>
      </c>
      <c r="D4" s="14">
        <f>'cvms426-221'!D846</f>
        <v>2.8301282051282066</v>
      </c>
      <c r="E4" s="14">
        <f>'cvms426-221'!E846</f>
        <v>4.813930635838152</v>
      </c>
      <c r="F4" s="14">
        <f>'cvms426-221'!F846</f>
        <v>3.9612499999999993</v>
      </c>
      <c r="G4" s="14">
        <f>'cvms426-221'!G846</f>
        <v>5.04111801242236</v>
      </c>
      <c r="H4" s="14">
        <f>'cvms426-221'!H846</f>
        <v>4.6413157894736834</v>
      </c>
      <c r="I4" s="14">
        <f>'cvms426-221'!I846</f>
        <v>4.3677777777777802</v>
      </c>
      <c r="J4" s="14">
        <f>'cvms426-221'!J846</f>
        <v>3.6696202531645565</v>
      </c>
      <c r="K4" s="14">
        <f>'cvms426-221'!K846</f>
        <v>3.8637878787878788</v>
      </c>
      <c r="L4" s="14">
        <f>'cvms426-221'!L846</f>
        <v>4.2437837837837824</v>
      </c>
      <c r="M4" s="14">
        <f>'cvms426-221'!M846</f>
        <v>3.1160655737704923</v>
      </c>
      <c r="N4" s="14">
        <f>'cvms426-221'!N846</f>
        <v>4.1961538461538455</v>
      </c>
      <c r="O4" s="14">
        <f>'cvms426-221'!O846</f>
        <v>5.21929906542056</v>
      </c>
      <c r="P4" s="14">
        <f>'cvms426-221'!P846</f>
        <v>4.1919230769230778</v>
      </c>
      <c r="Q4" s="14">
        <f>'cvms426-221'!Q846</f>
        <v>7.1405750798722085</v>
      </c>
      <c r="R4" s="14">
        <f>'cvms426-221'!R846</f>
        <v>7.0694955489614255</v>
      </c>
      <c r="S4" s="14">
        <f>'cvms426-221'!S846</f>
        <v>3.6279104477611934</v>
      </c>
      <c r="T4" s="14">
        <f>'cvms426-221'!T846</f>
        <v>5.1644086021505382</v>
      </c>
      <c r="U4" s="14">
        <f>'cvms426-221'!U846</f>
        <v>3.8755084745762693</v>
      </c>
      <c r="V4" s="14">
        <f>'cvms426-221'!V846</f>
        <v>3.3984375000000004</v>
      </c>
      <c r="W4" s="14">
        <f>'cvms426-221'!W846</f>
        <v>4.7674736842105263</v>
      </c>
    </row>
    <row r="5" spans="1:23" s="13" customFormat="1">
      <c r="B5" s="27"/>
      <c r="C5" s="13" t="s">
        <v>844</v>
      </c>
      <c r="D5" s="14">
        <f>'cvms426-221'!D848</f>
        <v>1.2247782662718145</v>
      </c>
      <c r="E5" s="14">
        <f>'cvms426-221'!E848</f>
        <v>1.5075672054278559</v>
      </c>
      <c r="F5" s="14">
        <f>'cvms426-221'!F848</f>
        <v>1.705450153851684</v>
      </c>
      <c r="G5" s="14">
        <f>'cvms426-221'!G848</f>
        <v>2.1384278669705061</v>
      </c>
      <c r="H5" s="14">
        <f>'cvms426-221'!H848</f>
        <v>1.2706928755872857</v>
      </c>
      <c r="I5" s="14">
        <f>'cvms426-221'!I848</f>
        <v>1.8576408978097474</v>
      </c>
      <c r="J5" s="14">
        <f>'cvms426-221'!J848</f>
        <v>1.7190974398764256</v>
      </c>
      <c r="K5" s="14">
        <f>'cvms426-221'!K848</f>
        <v>1.6421437819101583</v>
      </c>
      <c r="L5" s="14">
        <f>'cvms426-221'!L848</f>
        <v>1.0923644530467411</v>
      </c>
      <c r="M5" s="14">
        <f>'cvms426-221'!M848</f>
        <v>1.1675669109444262</v>
      </c>
      <c r="N5" s="14">
        <f>'cvms426-221'!N848</f>
        <v>1.7758231564895874</v>
      </c>
      <c r="O5" s="14">
        <f>'cvms426-221'!O848</f>
        <v>1.802795943889457</v>
      </c>
      <c r="P5" s="14">
        <f>'cvms426-221'!P848</f>
        <v>1.3351351182953</v>
      </c>
      <c r="Q5" s="14">
        <f>'cvms426-221'!Q848</f>
        <v>1.2746531661060192</v>
      </c>
      <c r="R5" s="14">
        <f>'cvms426-221'!R848</f>
        <v>1.37338239724318</v>
      </c>
      <c r="S5" s="14">
        <f>'cvms426-221'!S848</f>
        <v>1.3552060531167751</v>
      </c>
      <c r="T5" s="14">
        <f>'cvms426-221'!T848</f>
        <v>1.5123861526434959</v>
      </c>
      <c r="U5" s="14">
        <f>'cvms426-221'!U848</f>
        <v>1.1160075340995239</v>
      </c>
      <c r="V5" s="14">
        <f>'cvms426-221'!V848</f>
        <v>1.0988676737777301</v>
      </c>
      <c r="W5" s="14">
        <f>'cvms426-221'!W848</f>
        <v>2.39668874785345</v>
      </c>
    </row>
    <row r="6" spans="1:23" s="13" customFormat="1">
      <c r="B6" s="27"/>
      <c r="C6" s="13" t="s">
        <v>854</v>
      </c>
      <c r="D6" s="14">
        <f t="shared" ref="D6:W6" si="0">D4+D5</f>
        <v>4.0549064714000211</v>
      </c>
      <c r="E6" s="14">
        <f t="shared" si="0"/>
        <v>6.3214978412660079</v>
      </c>
      <c r="F6" s="14">
        <f t="shared" si="0"/>
        <v>5.666700153851683</v>
      </c>
      <c r="G6" s="14">
        <f t="shared" si="0"/>
        <v>7.1795458793928661</v>
      </c>
      <c r="H6" s="14">
        <f t="shared" si="0"/>
        <v>5.9120086650609691</v>
      </c>
      <c r="I6" s="14">
        <f t="shared" si="0"/>
        <v>6.2254186755875276</v>
      </c>
      <c r="J6" s="14">
        <f t="shared" si="0"/>
        <v>5.3887176930409826</v>
      </c>
      <c r="K6" s="14">
        <f t="shared" si="0"/>
        <v>5.5059316606980371</v>
      </c>
      <c r="L6" s="14">
        <f t="shared" si="0"/>
        <v>5.3361482368305238</v>
      </c>
      <c r="M6" s="14">
        <f t="shared" si="0"/>
        <v>4.2836324847149188</v>
      </c>
      <c r="N6" s="14">
        <f t="shared" si="0"/>
        <v>5.9719770026434329</v>
      </c>
      <c r="O6" s="14">
        <f t="shared" si="0"/>
        <v>7.022095009310017</v>
      </c>
      <c r="P6" s="14">
        <f t="shared" si="0"/>
        <v>5.5270581952183777</v>
      </c>
      <c r="Q6" s="14">
        <f t="shared" si="0"/>
        <v>8.4152282459782271</v>
      </c>
      <c r="R6" s="14">
        <f t="shared" si="0"/>
        <v>8.4428779462046055</v>
      </c>
      <c r="S6" s="14">
        <f t="shared" si="0"/>
        <v>4.9831165008779683</v>
      </c>
      <c r="T6" s="14">
        <f t="shared" si="0"/>
        <v>6.6767947547940345</v>
      </c>
      <c r="U6" s="14">
        <f t="shared" si="0"/>
        <v>4.9915160086757933</v>
      </c>
      <c r="V6" s="14">
        <f t="shared" si="0"/>
        <v>4.4973051737777308</v>
      </c>
      <c r="W6" s="14">
        <f t="shared" si="0"/>
        <v>7.1641624320639767</v>
      </c>
    </row>
    <row r="7" spans="1:23" s="13" customFormat="1">
      <c r="B7" s="27"/>
      <c r="C7" s="13" t="s">
        <v>855</v>
      </c>
      <c r="D7" s="14">
        <f t="shared" ref="D7:W7" si="1">D4-D5</f>
        <v>1.6053499388563921</v>
      </c>
      <c r="E7" s="14">
        <f t="shared" si="1"/>
        <v>3.306363430410296</v>
      </c>
      <c r="F7" s="14">
        <f t="shared" si="1"/>
        <v>2.2557998461483155</v>
      </c>
      <c r="G7" s="14">
        <f t="shared" si="1"/>
        <v>2.9026901454518539</v>
      </c>
      <c r="H7" s="14">
        <f t="shared" si="1"/>
        <v>3.3706229138863977</v>
      </c>
      <c r="I7" s="14">
        <f t="shared" si="1"/>
        <v>2.5101368799680328</v>
      </c>
      <c r="J7" s="14">
        <f t="shared" si="1"/>
        <v>1.9505228132881309</v>
      </c>
      <c r="K7" s="14">
        <f t="shared" si="1"/>
        <v>2.2216440968777205</v>
      </c>
      <c r="L7" s="14">
        <f t="shared" si="1"/>
        <v>3.1514193307370411</v>
      </c>
      <c r="M7" s="14">
        <f t="shared" si="1"/>
        <v>1.9484986628260661</v>
      </c>
      <c r="N7" s="14">
        <f t="shared" si="1"/>
        <v>2.420330689664258</v>
      </c>
      <c r="O7" s="14">
        <f t="shared" si="1"/>
        <v>3.416503121531103</v>
      </c>
      <c r="P7" s="14">
        <f t="shared" si="1"/>
        <v>2.8567879586277778</v>
      </c>
      <c r="Q7" s="14">
        <f t="shared" si="1"/>
        <v>5.8659219137661891</v>
      </c>
      <c r="R7" s="14">
        <f t="shared" si="1"/>
        <v>5.6961131517182455</v>
      </c>
      <c r="S7" s="14">
        <f t="shared" si="1"/>
        <v>2.2727043946444185</v>
      </c>
      <c r="T7" s="14">
        <f t="shared" si="1"/>
        <v>3.6520224495070424</v>
      </c>
      <c r="U7" s="14">
        <f t="shared" si="1"/>
        <v>2.7595009404767454</v>
      </c>
      <c r="V7" s="14">
        <f t="shared" si="1"/>
        <v>2.2995698262222701</v>
      </c>
      <c r="W7" s="14">
        <f t="shared" si="1"/>
        <v>2.3707849363570763</v>
      </c>
    </row>
    <row r="8" spans="1:23" s="13" customFormat="1">
      <c r="B8" s="27"/>
      <c r="C8" s="13" t="s">
        <v>847</v>
      </c>
      <c r="D8" s="14">
        <f>'cvms426-221'!D849</f>
        <v>2.6950000000000003</v>
      </c>
      <c r="E8" s="14">
        <f>'cvms426-221'!E849</f>
        <v>4.99</v>
      </c>
      <c r="F8" s="14">
        <f>'cvms426-221'!F849</f>
        <v>3.4450000000000003</v>
      </c>
      <c r="G8" s="14">
        <f>'cvms426-221'!G849</f>
        <v>4.99</v>
      </c>
      <c r="H8" s="14">
        <f>'cvms426-221'!H849</f>
        <v>4.79</v>
      </c>
      <c r="I8" s="14">
        <f>'cvms426-221'!I849</f>
        <v>4.47</v>
      </c>
      <c r="J8" s="14">
        <f>'cvms426-221'!J849</f>
        <v>3.53</v>
      </c>
      <c r="K8" s="14">
        <f>'cvms426-221'!K849</f>
        <v>3.99</v>
      </c>
      <c r="L8" s="14">
        <f>'cvms426-221'!L849</f>
        <v>4.4400000000000004</v>
      </c>
      <c r="M8" s="14">
        <f>'cvms426-221'!M849</f>
        <v>2.7850000000000001</v>
      </c>
      <c r="N8" s="14">
        <f>'cvms426-221'!N849</f>
        <v>3.8849999999999998</v>
      </c>
      <c r="O8" s="14">
        <f>'cvms426-221'!O849</f>
        <v>5.45</v>
      </c>
      <c r="P8" s="14">
        <f>'cvms426-221'!P849</f>
        <v>4.165</v>
      </c>
      <c r="Q8" s="14">
        <f>'cvms426-221'!Q849</f>
        <v>7.35</v>
      </c>
      <c r="R8" s="14">
        <f>'cvms426-221'!R849</f>
        <v>7.34</v>
      </c>
      <c r="S8" s="14">
        <f>'cvms426-221'!S849</f>
        <v>3.62</v>
      </c>
      <c r="T8" s="14">
        <f>'cvms426-221'!T849</f>
        <v>5.25</v>
      </c>
      <c r="U8" s="14">
        <f>'cvms426-221'!U849</f>
        <v>3.5750000000000002</v>
      </c>
      <c r="V8" s="14">
        <f>'cvms426-221'!V849</f>
        <v>3.1349999999999998</v>
      </c>
      <c r="W8" s="14">
        <f>'cvms426-221'!W849</f>
        <v>5.58</v>
      </c>
    </row>
    <row r="9" spans="1:23" s="13" customFormat="1">
      <c r="B9" s="27"/>
      <c r="C9" s="13" t="s">
        <v>852</v>
      </c>
      <c r="D9" s="14">
        <f>'cvms426-221'!D918</f>
        <v>39</v>
      </c>
      <c r="E9" s="14">
        <f>'cvms426-221'!E918</f>
        <v>65</v>
      </c>
      <c r="F9" s="14">
        <f>'cvms426-221'!F918</f>
        <v>21</v>
      </c>
      <c r="G9" s="14">
        <f>'cvms426-221'!G918</f>
        <v>35.5</v>
      </c>
      <c r="H9" s="14">
        <f>'cvms426-221'!H918</f>
        <v>15</v>
      </c>
      <c r="I9" s="14">
        <f>'cvms426-221'!I918</f>
        <v>28</v>
      </c>
      <c r="J9" s="14">
        <f>'cvms426-221'!J918</f>
        <v>19</v>
      </c>
      <c r="K9" s="14">
        <f>'cvms426-221'!K918</f>
        <v>22</v>
      </c>
      <c r="L9" s="14">
        <f>'cvms426-221'!L918</f>
        <v>54</v>
      </c>
      <c r="M9" s="14">
        <f>'cvms426-221'!M918</f>
        <v>68</v>
      </c>
      <c r="N9" s="14">
        <f>'cvms426-221'!N918</f>
        <v>34.5</v>
      </c>
      <c r="O9" s="14">
        <f>'cvms426-221'!O918</f>
        <v>67</v>
      </c>
      <c r="P9" s="14">
        <f>'cvms426-221'!P918</f>
        <v>69</v>
      </c>
      <c r="Q9" s="14">
        <f>'cvms426-221'!Q918</f>
        <v>148</v>
      </c>
      <c r="R9" s="14">
        <f>'cvms426-221'!R918</f>
        <v>144</v>
      </c>
      <c r="S9" s="14">
        <f>'cvms426-221'!S918</f>
        <v>25</v>
      </c>
      <c r="T9" s="14">
        <f>'cvms426-221'!T918</f>
        <v>36</v>
      </c>
      <c r="U9" s="14">
        <f>'cvms426-221'!U918</f>
        <v>66</v>
      </c>
      <c r="V9" s="14">
        <f>'cvms426-221'!V918</f>
        <v>42</v>
      </c>
      <c r="W9" s="14">
        <f>'cvms426-221'!W918</f>
        <v>30</v>
      </c>
    </row>
    <row r="10" spans="1:23" s="21" customFormat="1">
      <c r="B10" s="27"/>
      <c r="C10" t="s">
        <v>859</v>
      </c>
      <c r="D10" s="14">
        <f>'cvms426-221'!D896</f>
        <v>16</v>
      </c>
      <c r="E10" s="14">
        <f>'cvms426-221'!E896</f>
        <v>29</v>
      </c>
      <c r="F10" s="14">
        <f>'cvms426-221'!F896</f>
        <v>11</v>
      </c>
      <c r="G10" s="14">
        <f>'cvms426-221'!G896</f>
        <v>16</v>
      </c>
      <c r="H10" s="14">
        <f>'cvms426-221'!H896</f>
        <v>8</v>
      </c>
      <c r="I10" s="14">
        <f>'cvms426-221'!I896</f>
        <v>11</v>
      </c>
      <c r="J10" s="14">
        <f>'cvms426-221'!J896</f>
        <v>10</v>
      </c>
      <c r="K10" s="14">
        <f>'cvms426-221'!K896</f>
        <v>9</v>
      </c>
      <c r="L10" s="14">
        <f>'cvms426-221'!L896</f>
        <v>21</v>
      </c>
      <c r="M10" s="14">
        <f>'cvms426-221'!M896</f>
        <v>34</v>
      </c>
      <c r="N10" s="14">
        <f>'cvms426-221'!N896</f>
        <v>15</v>
      </c>
      <c r="O10" s="14">
        <f>'cvms426-221'!O896</f>
        <v>30</v>
      </c>
      <c r="P10" s="14">
        <f>'cvms426-221'!P896</f>
        <v>29</v>
      </c>
      <c r="Q10" s="14">
        <f>'cvms426-221'!Q896</f>
        <v>58</v>
      </c>
      <c r="R10" s="14">
        <f>'cvms426-221'!R896</f>
        <v>58</v>
      </c>
      <c r="S10" s="14">
        <f>'cvms426-221'!S896</f>
        <v>10</v>
      </c>
      <c r="T10" s="14">
        <f>'cvms426-221'!T896</f>
        <v>16</v>
      </c>
      <c r="U10" s="14">
        <f>'cvms426-221'!U896</f>
        <v>25</v>
      </c>
      <c r="V10" s="14">
        <f>'cvms426-221'!V896</f>
        <v>20</v>
      </c>
      <c r="W10" s="14">
        <f>'cvms426-221'!W896</f>
        <v>15</v>
      </c>
    </row>
    <row r="11" spans="1:23" s="13" customFormat="1">
      <c r="B11" s="27"/>
      <c r="C11" s="13" t="s">
        <v>853</v>
      </c>
      <c r="D11" s="14">
        <f>'cvms426-221'!D940</f>
        <v>2.25</v>
      </c>
      <c r="E11" s="14">
        <f>'cvms426-221'!E940</f>
        <v>5.25</v>
      </c>
      <c r="F11" s="14">
        <f>'cvms426-221'!F940</f>
        <v>3.25</v>
      </c>
      <c r="G11" s="14">
        <f>'cvms426-221'!G940</f>
        <v>4.25</v>
      </c>
      <c r="H11" s="14">
        <f>'cvms426-221'!H940</f>
        <v>5.75</v>
      </c>
      <c r="I11" s="14">
        <f>'cvms426-221'!I940</f>
        <v>5.25</v>
      </c>
      <c r="J11" s="14">
        <f>'cvms426-221'!J940</f>
        <v>4.75</v>
      </c>
      <c r="K11" s="14">
        <f>'cvms426-221'!K940</f>
        <v>4.25</v>
      </c>
      <c r="L11" s="14">
        <f>'cvms426-221'!L940</f>
        <v>4.75</v>
      </c>
      <c r="M11" s="14">
        <f>'cvms426-221'!M940</f>
        <v>2.25</v>
      </c>
      <c r="N11" s="14">
        <f>'cvms426-221'!N940</f>
        <v>3</v>
      </c>
      <c r="O11" s="14">
        <f>'cvms426-221'!O940</f>
        <v>6.25</v>
      </c>
      <c r="P11" s="14">
        <f>'cvms426-221'!P940</f>
        <v>3.75</v>
      </c>
      <c r="Q11" s="14">
        <f>'cvms426-221'!Q940</f>
        <v>7.25</v>
      </c>
      <c r="R11" s="14">
        <f>'cvms426-221'!R940</f>
        <v>8.25</v>
      </c>
      <c r="S11" s="14">
        <f>'cvms426-221'!S940</f>
        <v>3.5</v>
      </c>
      <c r="T11" s="14">
        <f>'cvms426-221'!T940</f>
        <v>4.75</v>
      </c>
      <c r="U11" s="14">
        <f>'cvms426-221'!U940</f>
        <v>3.25</v>
      </c>
      <c r="V11" s="14">
        <f>'cvms426-221'!V940</f>
        <v>2.25</v>
      </c>
      <c r="W11" s="14">
        <f>'cvms426-221'!W940</f>
        <v>7.25</v>
      </c>
    </row>
    <row r="12" spans="1:23" s="19" customFormat="1">
      <c r="C12" s="19" t="s">
        <v>856</v>
      </c>
      <c r="D12" s="14">
        <f t="shared" ref="D12:W12" si="2">D9/D3</f>
        <v>0.5</v>
      </c>
      <c r="E12" s="14">
        <f t="shared" si="2"/>
        <v>0.37572254335260113</v>
      </c>
      <c r="F12" s="14">
        <f t="shared" si="2"/>
        <v>0.375</v>
      </c>
      <c r="G12" s="14">
        <f t="shared" si="2"/>
        <v>0.22049689440993789</v>
      </c>
      <c r="H12" s="14">
        <f t="shared" si="2"/>
        <v>0.39473684210526316</v>
      </c>
      <c r="I12" s="14">
        <f t="shared" si="2"/>
        <v>0.28282828282828282</v>
      </c>
      <c r="J12" s="14">
        <f t="shared" si="2"/>
        <v>0.24050632911392406</v>
      </c>
      <c r="K12" s="14">
        <f t="shared" si="2"/>
        <v>0.33333333333333331</v>
      </c>
      <c r="L12" s="14">
        <f t="shared" si="2"/>
        <v>0.48648648648648651</v>
      </c>
      <c r="M12" s="14">
        <f t="shared" si="2"/>
        <v>0.55737704918032782</v>
      </c>
      <c r="N12" s="14">
        <f t="shared" si="2"/>
        <v>0.26538461538461539</v>
      </c>
      <c r="O12" s="14">
        <f t="shared" si="2"/>
        <v>0.31308411214953269</v>
      </c>
      <c r="P12" s="14">
        <f t="shared" si="2"/>
        <v>0.37912087912087911</v>
      </c>
      <c r="Q12" s="14">
        <f t="shared" si="2"/>
        <v>0.47284345047923321</v>
      </c>
      <c r="R12" s="14">
        <f t="shared" si="2"/>
        <v>0.42729970326409494</v>
      </c>
      <c r="S12" s="14">
        <f t="shared" si="2"/>
        <v>0.37313432835820898</v>
      </c>
      <c r="T12" s="14">
        <f t="shared" si="2"/>
        <v>0.38709677419354838</v>
      </c>
      <c r="U12" s="14">
        <f t="shared" si="2"/>
        <v>0.55932203389830504</v>
      </c>
      <c r="V12" s="14">
        <f t="shared" si="2"/>
        <v>0.4375</v>
      </c>
      <c r="W12" s="14">
        <f t="shared" si="2"/>
        <v>0.31578947368421051</v>
      </c>
    </row>
    <row r="13" spans="1:23" s="11" customFormat="1">
      <c r="B13" s="26" t="s">
        <v>883</v>
      </c>
      <c r="C13" s="11" t="s">
        <v>841</v>
      </c>
      <c r="D13" s="12">
        <f>'cvms426-222'!D844</f>
        <v>220.43000000000004</v>
      </c>
      <c r="E13" s="12">
        <f>'cvms426-222'!E844</f>
        <v>832.1</v>
      </c>
      <c r="F13" s="12">
        <f>'cvms426-222'!F844</f>
        <v>221.24</v>
      </c>
      <c r="G13" s="12">
        <f>'cvms426-222'!G844</f>
        <v>811.62999999999988</v>
      </c>
      <c r="H13" s="12">
        <f>'cvms426-222'!H844</f>
        <v>175.63000000000002</v>
      </c>
      <c r="I13" s="12">
        <f>'cvms426-222'!I844</f>
        <v>432.49000000000024</v>
      </c>
      <c r="J13" s="12">
        <f>'cvms426-222'!J844</f>
        <v>289.88</v>
      </c>
      <c r="K13" s="12">
        <f>'cvms426-222'!K844</f>
        <v>255.95000000000005</v>
      </c>
      <c r="L13" s="12">
        <f>'cvms426-222'!L844</f>
        <v>470.72000000000008</v>
      </c>
      <c r="M13" s="12">
        <f>'cvms426-222'!M844</f>
        <v>380.74999999999994</v>
      </c>
      <c r="N13" s="12">
        <f>'cvms426-222'!N844</f>
        <v>546.55999999999972</v>
      </c>
      <c r="O13" s="12">
        <f>'cvms426-222'!O844</f>
        <v>1122.7399999999991</v>
      </c>
      <c r="P13" s="12">
        <f>'cvms426-222'!P844</f>
        <v>764.7</v>
      </c>
      <c r="Q13" s="12">
        <f>'cvms426-222'!Q844</f>
        <v>2230.9099999999989</v>
      </c>
      <c r="R13" s="12">
        <f>'cvms426-222'!R844</f>
        <v>2385.7899999999986</v>
      </c>
      <c r="S13" s="12">
        <f>'cvms426-222'!S844</f>
        <v>242.91000000000003</v>
      </c>
      <c r="T13" s="12">
        <f>'cvms426-222'!T844</f>
        <v>478.73999999999995</v>
      </c>
      <c r="U13" s="12">
        <f>'cvms426-222'!U844</f>
        <v>456.73</v>
      </c>
      <c r="V13" s="12">
        <f>'cvms426-222'!V844</f>
        <v>329.05999999999995</v>
      </c>
      <c r="W13" s="12">
        <f>'cvms426-222'!W844</f>
        <v>452.05000000000007</v>
      </c>
    </row>
    <row r="14" spans="1:23" s="11" customFormat="1">
      <c r="B14" s="26"/>
      <c r="C14" s="11" t="s">
        <v>842</v>
      </c>
      <c r="D14" s="12">
        <f>'cvms426-222'!D845</f>
        <v>78</v>
      </c>
      <c r="E14" s="12">
        <f>'cvms426-222'!E845</f>
        <v>173</v>
      </c>
      <c r="F14" s="12">
        <f>'cvms426-222'!F845</f>
        <v>56</v>
      </c>
      <c r="G14" s="12">
        <f>'cvms426-222'!G845</f>
        <v>161</v>
      </c>
      <c r="H14" s="12">
        <f>'cvms426-222'!H845</f>
        <v>38</v>
      </c>
      <c r="I14" s="12">
        <f>'cvms426-222'!I845</f>
        <v>99</v>
      </c>
      <c r="J14" s="12">
        <f>'cvms426-222'!J845</f>
        <v>79</v>
      </c>
      <c r="K14" s="12">
        <f>'cvms426-222'!K845</f>
        <v>66</v>
      </c>
      <c r="L14" s="12">
        <f>'cvms426-222'!L845</f>
        <v>111</v>
      </c>
      <c r="M14" s="12">
        <f>'cvms426-222'!M845</f>
        <v>122</v>
      </c>
      <c r="N14" s="12">
        <f>'cvms426-222'!N845</f>
        <v>130</v>
      </c>
      <c r="O14" s="12">
        <f>'cvms426-222'!O845</f>
        <v>214</v>
      </c>
      <c r="P14" s="12">
        <f>'cvms426-222'!P845</f>
        <v>182</v>
      </c>
      <c r="Q14" s="12">
        <f>'cvms426-222'!Q845</f>
        <v>313</v>
      </c>
      <c r="R14" s="12">
        <f>'cvms426-222'!R845</f>
        <v>337</v>
      </c>
      <c r="S14" s="12">
        <f>'cvms426-222'!S845</f>
        <v>67</v>
      </c>
      <c r="T14" s="12">
        <f>'cvms426-222'!T845</f>
        <v>93</v>
      </c>
      <c r="U14" s="12">
        <f>'cvms426-222'!U845</f>
        <v>118</v>
      </c>
      <c r="V14" s="12">
        <f>'cvms426-222'!V845</f>
        <v>96</v>
      </c>
      <c r="W14" s="12">
        <f>'cvms426-222'!W845</f>
        <v>95</v>
      </c>
    </row>
    <row r="15" spans="1:23" s="11" customFormat="1">
      <c r="B15" s="26"/>
      <c r="C15" s="11" t="s">
        <v>845</v>
      </c>
      <c r="D15" s="12">
        <f>'cvms426-222'!D846</f>
        <v>2.8260256410256415</v>
      </c>
      <c r="E15" s="12">
        <f>'cvms426-222'!E846</f>
        <v>4.8098265895953762</v>
      </c>
      <c r="F15" s="12">
        <f>'cvms426-222'!F846</f>
        <v>3.9507142857142861</v>
      </c>
      <c r="G15" s="12">
        <f>'cvms426-222'!G846</f>
        <v>5.0411801242236018</v>
      </c>
      <c r="H15" s="12">
        <f>'cvms426-222'!H846</f>
        <v>4.6218421052631582</v>
      </c>
      <c r="I15" s="12">
        <f>'cvms426-222'!I846</f>
        <v>4.3685858585858606</v>
      </c>
      <c r="J15" s="12">
        <f>'cvms426-222'!J846</f>
        <v>3.6693670886075949</v>
      </c>
      <c r="K15" s="12">
        <f>'cvms426-222'!K846</f>
        <v>3.8780303030303038</v>
      </c>
      <c r="L15" s="12">
        <f>'cvms426-222'!L846</f>
        <v>4.2407207207207218</v>
      </c>
      <c r="M15" s="12">
        <f>'cvms426-222'!M846</f>
        <v>3.1209016393442619</v>
      </c>
      <c r="N15" s="12">
        <f>'cvms426-222'!N846</f>
        <v>4.2043076923076903</v>
      </c>
      <c r="O15" s="12">
        <f>'cvms426-222'!O846</f>
        <v>5.2464485981308373</v>
      </c>
      <c r="P15" s="12">
        <f>'cvms426-222'!P846</f>
        <v>4.2016483516483518</v>
      </c>
      <c r="Q15" s="12">
        <f>'cvms426-222'!Q846</f>
        <v>7.1275079872204437</v>
      </c>
      <c r="R15" s="12">
        <f>'cvms426-222'!R846</f>
        <v>7.07949554896142</v>
      </c>
      <c r="S15" s="12">
        <f>'cvms426-222'!S846</f>
        <v>3.6255223880597018</v>
      </c>
      <c r="T15" s="12">
        <f>'cvms426-222'!T846</f>
        <v>5.1477419354838707</v>
      </c>
      <c r="U15" s="12">
        <f>'cvms426-222'!U846</f>
        <v>3.870593220338983</v>
      </c>
      <c r="V15" s="12">
        <f>'cvms426-222'!V846</f>
        <v>3.4277083333333329</v>
      </c>
      <c r="W15" s="12">
        <f>'cvms426-222'!W846</f>
        <v>4.7584210526315793</v>
      </c>
    </row>
    <row r="16" spans="1:23" s="11" customFormat="1">
      <c r="B16" s="26"/>
      <c r="C16" s="11" t="s">
        <v>844</v>
      </c>
      <c r="D16" s="12">
        <f>'cvms426-222'!D848</f>
        <v>1.2414291510176225</v>
      </c>
      <c r="E16" s="12">
        <f>'cvms426-222'!E848</f>
        <v>1.5043666959224109</v>
      </c>
      <c r="F16" s="12">
        <f>'cvms426-222'!F848</f>
        <v>1.7051418039062232</v>
      </c>
      <c r="G16" s="12">
        <f>'cvms426-222'!G848</f>
        <v>2.1389084187039176</v>
      </c>
      <c r="H16" s="12">
        <f>'cvms426-222'!H848</f>
        <v>1.2478475635922075</v>
      </c>
      <c r="I16" s="12">
        <f>'cvms426-222'!I848</f>
        <v>1.8513547219073303</v>
      </c>
      <c r="J16" s="12">
        <f>'cvms426-222'!J848</f>
        <v>1.720141870842643</v>
      </c>
      <c r="K16" s="12">
        <f>'cvms426-222'!K848</f>
        <v>1.6447251065119262</v>
      </c>
      <c r="L16" s="12">
        <f>'cvms426-222'!L848</f>
        <v>1.1003038520102388</v>
      </c>
      <c r="M16" s="12">
        <f>'cvms426-222'!M848</f>
        <v>1.1524139265098379</v>
      </c>
      <c r="N16" s="12">
        <f>'cvms426-222'!N848</f>
        <v>1.7821944222937991</v>
      </c>
      <c r="O16" s="12">
        <f>'cvms426-222'!O848</f>
        <v>1.8124000389266546</v>
      </c>
      <c r="P16" s="12">
        <f>'cvms426-222'!P848</f>
        <v>1.3385778416256522</v>
      </c>
      <c r="Q16" s="12">
        <f>'cvms426-222'!Q848</f>
        <v>1.2942781576829916</v>
      </c>
      <c r="R16" s="12">
        <f>'cvms426-222'!R848</f>
        <v>1.367307719401065</v>
      </c>
      <c r="S16" s="12">
        <f>'cvms426-222'!S848</f>
        <v>1.3566014617441369</v>
      </c>
      <c r="T16" s="12">
        <f>'cvms426-222'!T848</f>
        <v>1.519827742693701</v>
      </c>
      <c r="U16" s="12">
        <f>'cvms426-222'!U848</f>
        <v>1.1124495896562183</v>
      </c>
      <c r="V16" s="12">
        <f>'cvms426-222'!V848</f>
        <v>1.1026938107883273</v>
      </c>
      <c r="W16" s="12">
        <f>'cvms426-222'!W848</f>
        <v>2.4031146968799844</v>
      </c>
    </row>
    <row r="17" spans="2:23" s="11" customFormat="1">
      <c r="B17" s="26"/>
      <c r="C17" s="11" t="s">
        <v>854</v>
      </c>
      <c r="D17" s="12">
        <f t="shared" ref="D17:W17" si="3">D15+D16</f>
        <v>4.0674547920432644</v>
      </c>
      <c r="E17" s="12">
        <f t="shared" si="3"/>
        <v>6.3141932855177867</v>
      </c>
      <c r="F17" s="12">
        <f t="shared" si="3"/>
        <v>5.6558560896205092</v>
      </c>
      <c r="G17" s="12">
        <f t="shared" si="3"/>
        <v>7.1800885429275194</v>
      </c>
      <c r="H17" s="12">
        <f t="shared" si="3"/>
        <v>5.8696896688553659</v>
      </c>
      <c r="I17" s="12">
        <f t="shared" si="3"/>
        <v>6.2199405804931907</v>
      </c>
      <c r="J17" s="12">
        <f t="shared" si="3"/>
        <v>5.3895089594502377</v>
      </c>
      <c r="K17" s="12">
        <f t="shared" si="3"/>
        <v>5.5227554095422295</v>
      </c>
      <c r="L17" s="12">
        <f t="shared" si="3"/>
        <v>5.3410245727309604</v>
      </c>
      <c r="M17" s="12">
        <f t="shared" si="3"/>
        <v>4.2733155658540998</v>
      </c>
      <c r="N17" s="12">
        <f t="shared" si="3"/>
        <v>5.986502114601489</v>
      </c>
      <c r="O17" s="12">
        <f t="shared" si="3"/>
        <v>7.0588486370574923</v>
      </c>
      <c r="P17" s="12">
        <f t="shared" si="3"/>
        <v>5.5402261932740036</v>
      </c>
      <c r="Q17" s="12">
        <f t="shared" si="3"/>
        <v>8.4217861449034359</v>
      </c>
      <c r="R17" s="12">
        <f t="shared" si="3"/>
        <v>8.4468032683624852</v>
      </c>
      <c r="S17" s="12">
        <f t="shared" si="3"/>
        <v>4.9821238498038385</v>
      </c>
      <c r="T17" s="12">
        <f t="shared" si="3"/>
        <v>6.6675696781775713</v>
      </c>
      <c r="U17" s="12">
        <f t="shared" si="3"/>
        <v>4.9830428099952009</v>
      </c>
      <c r="V17" s="12">
        <f t="shared" si="3"/>
        <v>4.53040214412166</v>
      </c>
      <c r="W17" s="12">
        <f t="shared" si="3"/>
        <v>7.1615357495115637</v>
      </c>
    </row>
    <row r="18" spans="2:23" s="11" customFormat="1">
      <c r="B18" s="26"/>
      <c r="C18" s="11" t="s">
        <v>855</v>
      </c>
      <c r="D18" s="12">
        <f t="shared" ref="D18:W18" si="4">D15-D16</f>
        <v>1.5845964900080189</v>
      </c>
      <c r="E18" s="12">
        <f t="shared" si="4"/>
        <v>3.3054598936729653</v>
      </c>
      <c r="F18" s="12">
        <f t="shared" si="4"/>
        <v>2.2455724818080629</v>
      </c>
      <c r="G18" s="12">
        <f t="shared" si="4"/>
        <v>2.9022717055196843</v>
      </c>
      <c r="H18" s="12">
        <f t="shared" si="4"/>
        <v>3.3739945416709505</v>
      </c>
      <c r="I18" s="12">
        <f t="shared" si="4"/>
        <v>2.5172311366785305</v>
      </c>
      <c r="J18" s="12">
        <f t="shared" si="4"/>
        <v>1.9492252177649518</v>
      </c>
      <c r="K18" s="12">
        <f t="shared" si="4"/>
        <v>2.2333051965183777</v>
      </c>
      <c r="L18" s="12">
        <f t="shared" si="4"/>
        <v>3.1404168687104832</v>
      </c>
      <c r="M18" s="12">
        <f t="shared" si="4"/>
        <v>1.968487712834424</v>
      </c>
      <c r="N18" s="12">
        <f t="shared" si="4"/>
        <v>2.4221132700138912</v>
      </c>
      <c r="O18" s="12">
        <f t="shared" si="4"/>
        <v>3.4340485592041827</v>
      </c>
      <c r="P18" s="12">
        <f t="shared" si="4"/>
        <v>2.8630705100226996</v>
      </c>
      <c r="Q18" s="12">
        <f t="shared" si="4"/>
        <v>5.8332298295374523</v>
      </c>
      <c r="R18" s="12">
        <f t="shared" si="4"/>
        <v>5.7121878295603548</v>
      </c>
      <c r="S18" s="12">
        <f t="shared" si="4"/>
        <v>2.2689209263155652</v>
      </c>
      <c r="T18" s="12">
        <f t="shared" si="4"/>
        <v>3.6279141927901697</v>
      </c>
      <c r="U18" s="12">
        <f t="shared" si="4"/>
        <v>2.7581436306827647</v>
      </c>
      <c r="V18" s="12">
        <f t="shared" si="4"/>
        <v>2.3250145225450058</v>
      </c>
      <c r="W18" s="12">
        <f t="shared" si="4"/>
        <v>2.355306355751595</v>
      </c>
    </row>
    <row r="19" spans="2:23" s="11" customFormat="1">
      <c r="B19" s="26"/>
      <c r="C19" s="11" t="s">
        <v>847</v>
      </c>
      <c r="D19" s="12">
        <f>'cvms426-222'!D849</f>
        <v>2.6550000000000002</v>
      </c>
      <c r="E19" s="12">
        <f>'cvms426-222'!E849</f>
        <v>5.01</v>
      </c>
      <c r="F19" s="12">
        <f>'cvms426-222'!F849</f>
        <v>3.4400000000000004</v>
      </c>
      <c r="G19" s="12">
        <f>'cvms426-222'!G849</f>
        <v>5.07</v>
      </c>
      <c r="H19" s="12">
        <f>'cvms426-222'!H849</f>
        <v>4.8450000000000006</v>
      </c>
      <c r="I19" s="12">
        <f>'cvms426-222'!I849</f>
        <v>4.58</v>
      </c>
      <c r="J19" s="12">
        <f>'cvms426-222'!J849</f>
        <v>3.54</v>
      </c>
      <c r="K19" s="12">
        <f>'cvms426-222'!K849</f>
        <v>4.0350000000000001</v>
      </c>
      <c r="L19" s="12">
        <f>'cvms426-222'!L849</f>
        <v>4.37</v>
      </c>
      <c r="M19" s="12">
        <f>'cvms426-222'!M849</f>
        <v>2.7850000000000001</v>
      </c>
      <c r="N19" s="12">
        <f>'cvms426-222'!N849</f>
        <v>3.895</v>
      </c>
      <c r="O19" s="12">
        <f>'cvms426-222'!O849</f>
        <v>5.4649999999999999</v>
      </c>
      <c r="P19" s="12">
        <f>'cvms426-222'!P849</f>
        <v>4.1349999999999998</v>
      </c>
      <c r="Q19" s="12">
        <f>'cvms426-222'!Q849</f>
        <v>7.37</v>
      </c>
      <c r="R19" s="12">
        <f>'cvms426-222'!R849</f>
        <v>7.35</v>
      </c>
      <c r="S19" s="12">
        <f>'cvms426-222'!S849</f>
        <v>3.69</v>
      </c>
      <c r="T19" s="12">
        <f>'cvms426-222'!T849</f>
        <v>5.22</v>
      </c>
      <c r="U19" s="12">
        <f>'cvms426-222'!U849</f>
        <v>3.5949999999999998</v>
      </c>
      <c r="V19" s="12">
        <f>'cvms426-222'!V849</f>
        <v>3.16</v>
      </c>
      <c r="W19" s="12">
        <f>'cvms426-222'!W849</f>
        <v>5.66</v>
      </c>
    </row>
    <row r="20" spans="2:23" s="11" customFormat="1">
      <c r="B20" s="26"/>
      <c r="C20" s="11" t="s">
        <v>852</v>
      </c>
      <c r="D20" s="12">
        <f>'cvms426-222'!D918</f>
        <v>41</v>
      </c>
      <c r="E20" s="12">
        <f>'cvms426-222'!E918</f>
        <v>65</v>
      </c>
      <c r="F20" s="12">
        <f>'cvms426-222'!F918</f>
        <v>20</v>
      </c>
      <c r="G20" s="12">
        <f>'cvms426-222'!G918</f>
        <v>38</v>
      </c>
      <c r="H20" s="12">
        <f>'cvms426-222'!H918</f>
        <v>15</v>
      </c>
      <c r="I20" s="12">
        <f>'cvms426-222'!I918</f>
        <v>28</v>
      </c>
      <c r="J20" s="12">
        <f>'cvms426-222'!J918</f>
        <v>23</v>
      </c>
      <c r="K20" s="12">
        <f>'cvms426-222'!K918</f>
        <v>19</v>
      </c>
      <c r="L20" s="12">
        <f>'cvms426-222'!L918</f>
        <v>53</v>
      </c>
      <c r="M20" s="12">
        <f>'cvms426-222'!M918</f>
        <v>67</v>
      </c>
      <c r="N20" s="12">
        <f>'cvms426-222'!N918</f>
        <v>34</v>
      </c>
      <c r="O20" s="12">
        <f>'cvms426-222'!O918</f>
        <v>65</v>
      </c>
      <c r="P20" s="12">
        <f>'cvms426-222'!P918</f>
        <v>70</v>
      </c>
      <c r="Q20" s="12">
        <f>'cvms426-222'!Q918</f>
        <v>144</v>
      </c>
      <c r="R20" s="12">
        <f>'cvms426-222'!R918</f>
        <v>147</v>
      </c>
      <c r="S20" s="12">
        <f>'cvms426-222'!S918</f>
        <v>27</v>
      </c>
      <c r="T20" s="12">
        <f>'cvms426-222'!T918</f>
        <v>39</v>
      </c>
      <c r="U20" s="12">
        <f>'cvms426-222'!U918</f>
        <v>54</v>
      </c>
      <c r="V20" s="12">
        <f>'cvms426-222'!V918</f>
        <v>56</v>
      </c>
      <c r="W20" s="12">
        <f>'cvms426-222'!W918</f>
        <v>30</v>
      </c>
    </row>
    <row r="21" spans="2:23" s="20" customFormat="1">
      <c r="B21" s="26"/>
      <c r="C21" t="s">
        <v>859</v>
      </c>
      <c r="D21" s="14">
        <f>'cvms426-222'!D896</f>
        <v>18</v>
      </c>
      <c r="E21" s="14">
        <f>'cvms426-222'!E896</f>
        <v>32</v>
      </c>
      <c r="F21" s="14">
        <f>'cvms426-222'!F896</f>
        <v>10</v>
      </c>
      <c r="G21" s="14">
        <f>'cvms426-222'!G896</f>
        <v>16</v>
      </c>
      <c r="H21" s="14">
        <f>'cvms426-222'!H896</f>
        <v>7</v>
      </c>
      <c r="I21" s="14">
        <f>'cvms426-222'!I896</f>
        <v>11</v>
      </c>
      <c r="J21" s="14">
        <f>'cvms426-222'!J896</f>
        <v>12</v>
      </c>
      <c r="K21" s="14">
        <f>'cvms426-222'!K896</f>
        <v>10</v>
      </c>
      <c r="L21" s="14">
        <f>'cvms426-222'!L896</f>
        <v>20</v>
      </c>
      <c r="M21" s="14">
        <f>'cvms426-222'!M896</f>
        <v>33</v>
      </c>
      <c r="N21" s="14">
        <f>'cvms426-222'!N896</f>
        <v>16</v>
      </c>
      <c r="O21" s="14">
        <f>'cvms426-222'!O896</f>
        <v>31</v>
      </c>
      <c r="P21" s="14">
        <f>'cvms426-222'!P896</f>
        <v>29</v>
      </c>
      <c r="Q21" s="14">
        <f>'cvms426-222'!Q896</f>
        <v>55</v>
      </c>
      <c r="R21" s="14">
        <f>'cvms426-222'!R896</f>
        <v>60</v>
      </c>
      <c r="S21" s="14">
        <f>'cvms426-222'!S896</f>
        <v>10</v>
      </c>
      <c r="T21" s="14">
        <f>'cvms426-222'!T896</f>
        <v>15</v>
      </c>
      <c r="U21" s="14">
        <f>'cvms426-222'!U896</f>
        <v>25</v>
      </c>
      <c r="V21" s="14">
        <f>'cvms426-222'!V896</f>
        <v>24</v>
      </c>
      <c r="W21" s="14">
        <f>'cvms426-222'!W896</f>
        <v>13</v>
      </c>
    </row>
    <row r="22" spans="2:23" s="11" customFormat="1">
      <c r="B22" s="26"/>
      <c r="C22" s="11" t="s">
        <v>853</v>
      </c>
      <c r="D22" s="12">
        <f>'cvms426-222'!D940</f>
        <v>2.25</v>
      </c>
      <c r="E22" s="12">
        <f>'cvms426-222'!E940</f>
        <v>5.25</v>
      </c>
      <c r="F22" s="12">
        <f>'cvms426-222'!F940</f>
        <v>3.25</v>
      </c>
      <c r="G22" s="12">
        <f>'cvms426-222'!G940</f>
        <v>2.75</v>
      </c>
      <c r="H22" s="12">
        <f>'cvms426-222'!H940</f>
        <v>5.75</v>
      </c>
      <c r="I22" s="12">
        <f>'cvms426-222'!I940</f>
        <v>5.25</v>
      </c>
      <c r="J22" s="12">
        <f>'cvms426-222'!J940</f>
        <v>4.25</v>
      </c>
      <c r="K22" s="12">
        <f>'cvms426-222'!K940</f>
        <v>4.25</v>
      </c>
      <c r="L22" s="12">
        <f>'cvms426-222'!L940</f>
        <v>4.75</v>
      </c>
      <c r="M22" s="12">
        <f>'cvms426-222'!M940</f>
        <v>2.25</v>
      </c>
      <c r="N22" s="12">
        <f>'cvms426-222'!N940</f>
        <v>3.75</v>
      </c>
      <c r="O22" s="12">
        <f>'cvms426-222'!O940</f>
        <v>6.25</v>
      </c>
      <c r="P22" s="12">
        <f>'cvms426-222'!P940</f>
        <v>3.75</v>
      </c>
      <c r="Q22" s="12">
        <f>'cvms426-222'!Q940</f>
        <v>7.25</v>
      </c>
      <c r="R22" s="12">
        <f>'cvms426-222'!R940</f>
        <v>8.25</v>
      </c>
      <c r="S22" s="12">
        <f>'cvms426-222'!S940</f>
        <v>2.75</v>
      </c>
      <c r="T22" s="12">
        <f>'cvms426-222'!T940</f>
        <v>5.25</v>
      </c>
      <c r="U22" s="12">
        <f>'cvms426-222'!U940</f>
        <v>2.75</v>
      </c>
      <c r="V22" s="12">
        <f>'cvms426-222'!V940</f>
        <v>2.75</v>
      </c>
      <c r="W22" s="12">
        <f>'cvms426-222'!W940</f>
        <v>7.25</v>
      </c>
    </row>
    <row r="23" spans="2:23" s="18" customFormat="1">
      <c r="C23" s="18" t="s">
        <v>856</v>
      </c>
      <c r="D23" s="12">
        <f t="shared" ref="D23:W23" si="5">D20/D14</f>
        <v>0.52564102564102566</v>
      </c>
      <c r="E23" s="12">
        <f t="shared" si="5"/>
        <v>0.37572254335260113</v>
      </c>
      <c r="F23" s="12">
        <f t="shared" si="5"/>
        <v>0.35714285714285715</v>
      </c>
      <c r="G23" s="12">
        <f t="shared" si="5"/>
        <v>0.2360248447204969</v>
      </c>
      <c r="H23" s="12">
        <f t="shared" si="5"/>
        <v>0.39473684210526316</v>
      </c>
      <c r="I23" s="12">
        <f t="shared" si="5"/>
        <v>0.28282828282828282</v>
      </c>
      <c r="J23" s="12">
        <f t="shared" si="5"/>
        <v>0.29113924050632911</v>
      </c>
      <c r="K23" s="12">
        <f t="shared" si="5"/>
        <v>0.2878787878787879</v>
      </c>
      <c r="L23" s="12">
        <f t="shared" si="5"/>
        <v>0.47747747747747749</v>
      </c>
      <c r="M23" s="12">
        <f t="shared" si="5"/>
        <v>0.54918032786885251</v>
      </c>
      <c r="N23" s="12">
        <f t="shared" si="5"/>
        <v>0.26153846153846155</v>
      </c>
      <c r="O23" s="12">
        <f t="shared" si="5"/>
        <v>0.30373831775700932</v>
      </c>
      <c r="P23" s="12">
        <f t="shared" si="5"/>
        <v>0.38461538461538464</v>
      </c>
      <c r="Q23" s="12">
        <f t="shared" si="5"/>
        <v>0.46006389776357826</v>
      </c>
      <c r="R23" s="12">
        <f t="shared" si="5"/>
        <v>0.43620178041543028</v>
      </c>
      <c r="S23" s="12">
        <f t="shared" si="5"/>
        <v>0.40298507462686567</v>
      </c>
      <c r="T23" s="12">
        <f t="shared" si="5"/>
        <v>0.41935483870967744</v>
      </c>
      <c r="U23" s="12">
        <f t="shared" si="5"/>
        <v>0.4576271186440678</v>
      </c>
      <c r="V23" s="12">
        <f t="shared" si="5"/>
        <v>0.58333333333333337</v>
      </c>
      <c r="W23" s="12">
        <f t="shared" si="5"/>
        <v>0.31578947368421051</v>
      </c>
    </row>
    <row r="24" spans="2:23" s="13" customFormat="1">
      <c r="B24" s="27" t="s">
        <v>848</v>
      </c>
      <c r="C24" s="13" t="s">
        <v>841</v>
      </c>
      <c r="D24" s="14">
        <f>'cvms400-100'!D844</f>
        <v>208.77999999999997</v>
      </c>
      <c r="E24" s="14">
        <f>'cvms400-100'!E844</f>
        <v>764.38999999999987</v>
      </c>
      <c r="F24" s="14">
        <f>'cvms400-100'!F844</f>
        <v>261.35000000000008</v>
      </c>
      <c r="G24" s="14" t="e">
        <f>'cvms400-100'!#REF!</f>
        <v>#REF!</v>
      </c>
      <c r="H24" s="14">
        <f>'cvms400-100'!H844</f>
        <v>171.59</v>
      </c>
      <c r="I24" s="14">
        <f>'cvms400-100'!I844</f>
        <v>380.30999999999989</v>
      </c>
      <c r="J24" s="14">
        <f>'cvms400-100'!J844</f>
        <v>290.69000000000005</v>
      </c>
      <c r="K24" s="14">
        <f>'cvms400-100'!K844</f>
        <v>251.44000000000003</v>
      </c>
      <c r="L24" s="14">
        <f>'cvms400-100'!L844</f>
        <v>478.20999999999987</v>
      </c>
      <c r="M24" s="14">
        <f>'cvms400-100'!M844</f>
        <v>349.56999999999988</v>
      </c>
      <c r="N24" s="14">
        <f>'cvms400-100'!N844</f>
        <v>578.57999999999993</v>
      </c>
      <c r="O24" s="14">
        <f>'cvms400-100'!O844</f>
        <v>1151.5400000000004</v>
      </c>
      <c r="P24" s="14">
        <f>'cvms400-100'!P844</f>
        <v>769.55000000000052</v>
      </c>
      <c r="Q24" s="14">
        <f>'cvms400-100'!Q844</f>
        <v>2176.4399999999978</v>
      </c>
      <c r="R24" s="14">
        <f>'cvms400-100'!R844</f>
        <v>2311.9300000000017</v>
      </c>
      <c r="S24" s="14">
        <f>'cvms400-100'!S844</f>
        <v>226.50000000000006</v>
      </c>
      <c r="T24" s="14">
        <f>'cvms400-100'!T844</f>
        <v>477.9500000000001</v>
      </c>
      <c r="U24" s="14">
        <f>'cvms400-100'!U844</f>
        <v>453.29</v>
      </c>
      <c r="V24" s="14">
        <f>'cvms400-100'!V844</f>
        <v>336.28999999999996</v>
      </c>
      <c r="W24" s="14">
        <f>'cvms400-100'!W844</f>
        <v>450.82999999999981</v>
      </c>
    </row>
    <row r="25" spans="2:23" s="13" customFormat="1">
      <c r="B25" s="27"/>
      <c r="C25" s="13" t="s">
        <v>842</v>
      </c>
      <c r="D25" s="14">
        <f>'cvms400-100'!D845</f>
        <v>78</v>
      </c>
      <c r="E25" s="14">
        <f>'cvms400-100'!E845</f>
        <v>173</v>
      </c>
      <c r="F25" s="14">
        <f>'cvms400-100'!F845</f>
        <v>56</v>
      </c>
      <c r="G25" s="14" t="e">
        <f>'cvms400-100'!#REF!</f>
        <v>#REF!</v>
      </c>
      <c r="H25" s="14">
        <f>'cvms400-100'!H845</f>
        <v>38</v>
      </c>
      <c r="I25" s="14">
        <f>'cvms400-100'!I845</f>
        <v>99</v>
      </c>
      <c r="J25" s="14">
        <f>'cvms400-100'!J845</f>
        <v>79</v>
      </c>
      <c r="K25" s="14">
        <f>'cvms400-100'!K845</f>
        <v>66</v>
      </c>
      <c r="L25" s="14">
        <f>'cvms400-100'!L845</f>
        <v>111</v>
      </c>
      <c r="M25" s="14">
        <f>'cvms400-100'!M845</f>
        <v>122</v>
      </c>
      <c r="N25" s="14">
        <f>'cvms400-100'!N845</f>
        <v>130</v>
      </c>
      <c r="O25" s="14">
        <f>'cvms400-100'!O845</f>
        <v>214</v>
      </c>
      <c r="P25" s="14">
        <f>'cvms400-100'!P845</f>
        <v>182</v>
      </c>
      <c r="Q25" s="14">
        <f>'cvms400-100'!Q845</f>
        <v>313</v>
      </c>
      <c r="R25" s="14">
        <f>'cvms400-100'!R845</f>
        <v>337</v>
      </c>
      <c r="S25" s="14">
        <f>'cvms400-100'!S845</f>
        <v>67</v>
      </c>
      <c r="T25" s="14">
        <f>'cvms400-100'!T845</f>
        <v>93</v>
      </c>
      <c r="U25" s="14">
        <f>'cvms400-100'!U845</f>
        <v>118</v>
      </c>
      <c r="V25" s="14">
        <f>'cvms400-100'!V845</f>
        <v>96</v>
      </c>
      <c r="W25" s="14">
        <f>'cvms400-100'!W845</f>
        <v>95</v>
      </c>
    </row>
    <row r="26" spans="2:23" s="13" customFormat="1">
      <c r="B26" s="27"/>
      <c r="C26" s="13" t="s">
        <v>845</v>
      </c>
      <c r="D26" s="14">
        <f>'cvms400-100'!D846</f>
        <v>2.6766666666666663</v>
      </c>
      <c r="E26" s="14">
        <f>'cvms400-100'!E846</f>
        <v>4.4184393063583807</v>
      </c>
      <c r="F26" s="14">
        <f>'cvms400-100'!F846</f>
        <v>4.666964285714287</v>
      </c>
      <c r="G26" s="14" t="e">
        <f>'cvms400-100'!#REF!</f>
        <v>#REF!</v>
      </c>
      <c r="H26" s="14">
        <f>'cvms400-100'!H846</f>
        <v>4.5155263157894741</v>
      </c>
      <c r="I26" s="14">
        <f>'cvms400-100'!I846</f>
        <v>3.8415151515151504</v>
      </c>
      <c r="J26" s="14">
        <f>'cvms400-100'!J846</f>
        <v>3.6796202531645577</v>
      </c>
      <c r="K26" s="14">
        <f>'cvms400-100'!K846</f>
        <v>3.80969696969697</v>
      </c>
      <c r="L26" s="14">
        <f>'cvms400-100'!L846</f>
        <v>4.3081981981981974</v>
      </c>
      <c r="M26" s="14">
        <f>'cvms400-100'!M846</f>
        <v>2.8653278688524582</v>
      </c>
      <c r="N26" s="14">
        <f>'cvms400-100'!N846</f>
        <v>4.450615384615384</v>
      </c>
      <c r="O26" s="14">
        <f>'cvms400-100'!O846</f>
        <v>5.3810280373831798</v>
      </c>
      <c r="P26" s="14">
        <f>'cvms400-100'!P846</f>
        <v>4.2282967032967065</v>
      </c>
      <c r="Q26" s="14">
        <f>'cvms400-100'!Q846</f>
        <v>6.9534824281150085</v>
      </c>
      <c r="R26" s="14">
        <f>'cvms400-100'!R846</f>
        <v>6.8603264094955536</v>
      </c>
      <c r="S26" s="14">
        <f>'cvms400-100'!S846</f>
        <v>3.3805970149253741</v>
      </c>
      <c r="T26" s="14">
        <f>'cvms400-100'!T846</f>
        <v>5.1392473118279582</v>
      </c>
      <c r="U26" s="14">
        <f>'cvms400-100'!U846</f>
        <v>3.8414406779661019</v>
      </c>
      <c r="V26" s="14">
        <f>'cvms400-100'!V846</f>
        <v>3.5030208333333328</v>
      </c>
      <c r="W26" s="14">
        <f>'cvms400-100'!W846</f>
        <v>4.7455789473684193</v>
      </c>
    </row>
    <row r="27" spans="2:23" s="13" customFormat="1">
      <c r="B27" s="27"/>
      <c r="C27" s="13" t="s">
        <v>844</v>
      </c>
      <c r="D27" s="14">
        <f>'cvms400-100'!D848</f>
        <v>1.161607335432937</v>
      </c>
      <c r="E27" s="14">
        <f>'cvms400-100'!E848</f>
        <v>1.2953442539033624</v>
      </c>
      <c r="F27" s="14">
        <f>'cvms400-100'!F848</f>
        <v>1.7381054677099175</v>
      </c>
      <c r="G27" s="14" t="e">
        <f>'cvms400-100'!#REF!</f>
        <v>#REF!</v>
      </c>
      <c r="H27" s="14">
        <f>'cvms400-100'!H848</f>
        <v>1.1357095588183905</v>
      </c>
      <c r="I27" s="14">
        <f>'cvms400-100'!I848</f>
        <v>1.4835852627708839</v>
      </c>
      <c r="J27" s="14">
        <f>'cvms400-100'!J848</f>
        <v>1.6265918775140866</v>
      </c>
      <c r="K27" s="14">
        <f>'cvms400-100'!K848</f>
        <v>1.6726680388823005</v>
      </c>
      <c r="L27" s="14">
        <f>'cvms400-100'!L848</f>
        <v>1.2006575457550561</v>
      </c>
      <c r="M27" s="14">
        <f>'cvms400-100'!M848</f>
        <v>1.0396019457769372</v>
      </c>
      <c r="N27" s="14">
        <f>'cvms400-100'!N848</f>
        <v>1.8712719025023667</v>
      </c>
      <c r="O27" s="14">
        <f>'cvms400-100'!O848</f>
        <v>1.7994049274987849</v>
      </c>
      <c r="P27" s="14">
        <f>'cvms400-100'!P848</f>
        <v>1.3210718316612946</v>
      </c>
      <c r="Q27" s="14">
        <f>'cvms400-100'!Q848</f>
        <v>1.2830868529785786</v>
      </c>
      <c r="R27" s="14">
        <f>'cvms400-100'!R848</f>
        <v>1.3599223805919634</v>
      </c>
      <c r="S27" s="14">
        <f>'cvms400-100'!S848</f>
        <v>1.2169682655619605</v>
      </c>
      <c r="T27" s="14">
        <f>'cvms400-100'!T848</f>
        <v>1.5996230782655787</v>
      </c>
      <c r="U27" s="14">
        <f>'cvms400-100'!U848</f>
        <v>1.0092412953190697</v>
      </c>
      <c r="V27" s="14">
        <f>'cvms400-100'!V848</f>
        <v>1.2343266818213661</v>
      </c>
      <c r="W27" s="14">
        <f>'cvms400-100'!W848</f>
        <v>2.3592262145599747</v>
      </c>
    </row>
    <row r="28" spans="2:23" s="13" customFormat="1">
      <c r="B28" s="27"/>
      <c r="C28" s="13" t="s">
        <v>854</v>
      </c>
      <c r="D28" s="14">
        <f t="shared" ref="D28:W28" si="6">D26+D27</f>
        <v>3.8382740020996033</v>
      </c>
      <c r="E28" s="14">
        <f t="shared" si="6"/>
        <v>5.7137835602617431</v>
      </c>
      <c r="F28" s="14">
        <f t="shared" si="6"/>
        <v>6.405069753424204</v>
      </c>
      <c r="G28" s="14" t="e">
        <f t="shared" si="6"/>
        <v>#REF!</v>
      </c>
      <c r="H28" s="14">
        <f t="shared" si="6"/>
        <v>5.651235874607865</v>
      </c>
      <c r="I28" s="14">
        <f t="shared" si="6"/>
        <v>5.3251004142860339</v>
      </c>
      <c r="J28" s="14">
        <f t="shared" si="6"/>
        <v>5.3062121306786443</v>
      </c>
      <c r="K28" s="14">
        <f t="shared" si="6"/>
        <v>5.4823650085792703</v>
      </c>
      <c r="L28" s="14">
        <f t="shared" si="6"/>
        <v>5.5088557439532533</v>
      </c>
      <c r="M28" s="14">
        <f t="shared" si="6"/>
        <v>3.9049298146293951</v>
      </c>
      <c r="N28" s="14">
        <f t="shared" si="6"/>
        <v>6.3218872871177503</v>
      </c>
      <c r="O28" s="14">
        <f t="shared" si="6"/>
        <v>7.1804329648819643</v>
      </c>
      <c r="P28" s="14">
        <f t="shared" si="6"/>
        <v>5.5493685349580009</v>
      </c>
      <c r="Q28" s="14">
        <f t="shared" si="6"/>
        <v>8.2365692810935869</v>
      </c>
      <c r="R28" s="14">
        <f t="shared" si="6"/>
        <v>8.220248790087517</v>
      </c>
      <c r="S28" s="14">
        <f t="shared" si="6"/>
        <v>4.5975652804873341</v>
      </c>
      <c r="T28" s="14">
        <f t="shared" si="6"/>
        <v>6.7388703900935365</v>
      </c>
      <c r="U28" s="14">
        <f t="shared" si="6"/>
        <v>4.8506819732851714</v>
      </c>
      <c r="V28" s="14">
        <f t="shared" si="6"/>
        <v>4.7373475151546991</v>
      </c>
      <c r="W28" s="14">
        <f t="shared" si="6"/>
        <v>7.1048051619283941</v>
      </c>
    </row>
    <row r="29" spans="2:23" s="13" customFormat="1">
      <c r="B29" s="27"/>
      <c r="C29" s="13" t="s">
        <v>855</v>
      </c>
      <c r="D29" s="14">
        <f t="shared" ref="D29:W29" si="7">D26-D27</f>
        <v>1.5150593312337293</v>
      </c>
      <c r="E29" s="14">
        <f t="shared" si="7"/>
        <v>3.1230950524550183</v>
      </c>
      <c r="F29" s="14">
        <f t="shared" si="7"/>
        <v>2.9288588180043695</v>
      </c>
      <c r="G29" s="14" t="e">
        <f t="shared" si="7"/>
        <v>#REF!</v>
      </c>
      <c r="H29" s="14">
        <f t="shared" si="7"/>
        <v>3.3798167569710835</v>
      </c>
      <c r="I29" s="14">
        <f t="shared" si="7"/>
        <v>2.3579298887442666</v>
      </c>
      <c r="J29" s="14">
        <f t="shared" si="7"/>
        <v>2.053028375650471</v>
      </c>
      <c r="K29" s="14">
        <f t="shared" si="7"/>
        <v>2.1370289308146697</v>
      </c>
      <c r="L29" s="14">
        <f t="shared" si="7"/>
        <v>3.1075406524431415</v>
      </c>
      <c r="M29" s="14">
        <f t="shared" si="7"/>
        <v>1.825725923075521</v>
      </c>
      <c r="N29" s="14">
        <f t="shared" si="7"/>
        <v>2.5793434821130172</v>
      </c>
      <c r="O29" s="14">
        <f t="shared" si="7"/>
        <v>3.5816231098843949</v>
      </c>
      <c r="P29" s="14">
        <f t="shared" si="7"/>
        <v>2.9072248716354121</v>
      </c>
      <c r="Q29" s="14">
        <f t="shared" si="7"/>
        <v>5.6703955751364301</v>
      </c>
      <c r="R29" s="14">
        <f t="shared" si="7"/>
        <v>5.5004040289035903</v>
      </c>
      <c r="S29" s="14">
        <f t="shared" si="7"/>
        <v>2.1636287493634137</v>
      </c>
      <c r="T29" s="14">
        <f t="shared" si="7"/>
        <v>3.5396242335623795</v>
      </c>
      <c r="U29" s="14">
        <f t="shared" si="7"/>
        <v>2.8321993826470324</v>
      </c>
      <c r="V29" s="14">
        <f t="shared" si="7"/>
        <v>2.2686941515119665</v>
      </c>
      <c r="W29" s="14">
        <f t="shared" si="7"/>
        <v>2.3863527328084446</v>
      </c>
    </row>
    <row r="30" spans="2:23" s="13" customFormat="1">
      <c r="B30" s="27"/>
      <c r="C30" s="13" t="s">
        <v>847</v>
      </c>
      <c r="D30" s="14">
        <f>'cvms400-100'!D849</f>
        <v>2.4950000000000001</v>
      </c>
      <c r="E30" s="14">
        <f>'cvms400-100'!E849</f>
        <v>4.53</v>
      </c>
      <c r="F30" s="14">
        <f>'cvms400-100'!F849</f>
        <v>4.2200000000000006</v>
      </c>
      <c r="G30" s="14" t="e">
        <f>'cvms400-100'!#REF!</f>
        <v>#REF!</v>
      </c>
      <c r="H30" s="14">
        <f>'cvms400-100'!H849</f>
        <v>4.5350000000000001</v>
      </c>
      <c r="I30" s="14">
        <f>'cvms400-100'!I849</f>
        <v>3.89</v>
      </c>
      <c r="J30" s="14">
        <f>'cvms400-100'!J849</f>
        <v>3.66</v>
      </c>
      <c r="K30" s="14">
        <f>'cvms400-100'!K849</f>
        <v>3.8149999999999999</v>
      </c>
      <c r="L30" s="14">
        <f>'cvms400-100'!L849</f>
        <v>4.24</v>
      </c>
      <c r="M30" s="14">
        <f>'cvms400-100'!M849</f>
        <v>2.59</v>
      </c>
      <c r="N30" s="14">
        <f>'cvms400-100'!N849</f>
        <v>4.3149999999999995</v>
      </c>
      <c r="O30" s="14">
        <f>'cvms400-100'!O849</f>
        <v>5.6950000000000003</v>
      </c>
      <c r="P30" s="14">
        <f>'cvms400-100'!P849</f>
        <v>4.2450000000000001</v>
      </c>
      <c r="Q30" s="14">
        <f>'cvms400-100'!Q849</f>
        <v>7.09</v>
      </c>
      <c r="R30" s="14">
        <f>'cvms400-100'!R849</f>
        <v>7.2</v>
      </c>
      <c r="S30" s="14">
        <f>'cvms400-100'!S849</f>
        <v>3.23</v>
      </c>
      <c r="T30" s="14">
        <f>'cvms400-100'!T849</f>
        <v>5.47</v>
      </c>
      <c r="U30" s="14">
        <f>'cvms400-100'!U849</f>
        <v>3.6399999999999997</v>
      </c>
      <c r="V30" s="14">
        <f>'cvms400-100'!V849</f>
        <v>3.24</v>
      </c>
      <c r="W30" s="14">
        <f>'cvms400-100'!W849</f>
        <v>5.59</v>
      </c>
    </row>
    <row r="31" spans="2:23" s="13" customFormat="1">
      <c r="B31" s="27"/>
      <c r="C31" s="13" t="s">
        <v>852</v>
      </c>
      <c r="D31" s="14">
        <f>'cvms400-100'!D918</f>
        <v>42</v>
      </c>
      <c r="E31" s="14">
        <f>'cvms400-100'!E918</f>
        <v>80</v>
      </c>
      <c r="F31" s="14">
        <f>'cvms400-100'!F918</f>
        <v>13</v>
      </c>
      <c r="G31" s="14" t="e">
        <f>'cvms400-100'!#REF!</f>
        <v>#REF!</v>
      </c>
      <c r="H31" s="14">
        <f>'cvms400-100'!H918</f>
        <v>15</v>
      </c>
      <c r="I31" s="14">
        <f>'cvms400-100'!I918</f>
        <v>35</v>
      </c>
      <c r="J31" s="14">
        <f>'cvms400-100'!J918</f>
        <v>21.666666666666668</v>
      </c>
      <c r="K31" s="14">
        <f>'cvms400-100'!K918</f>
        <v>23</v>
      </c>
      <c r="L31" s="14">
        <f>'cvms400-100'!L918</f>
        <v>49</v>
      </c>
      <c r="M31" s="14">
        <f>'cvms400-100'!M918</f>
        <v>78</v>
      </c>
      <c r="N31" s="14">
        <f>'cvms400-100'!N918</f>
        <v>29.333333333333332</v>
      </c>
      <c r="O31" s="14">
        <f>'cvms400-100'!O918</f>
        <v>71</v>
      </c>
      <c r="P31" s="14">
        <f>'cvms400-100'!P918</f>
        <v>67</v>
      </c>
      <c r="Q31" s="14">
        <f>'cvms400-100'!Q918</f>
        <v>131</v>
      </c>
      <c r="R31" s="14">
        <f>'cvms400-100'!R918</f>
        <v>162</v>
      </c>
      <c r="S31" s="14">
        <f>'cvms400-100'!S918</f>
        <v>25</v>
      </c>
      <c r="T31" s="14">
        <f>'cvms400-100'!T918</f>
        <v>36</v>
      </c>
      <c r="U31" s="14">
        <f>'cvms400-100'!U918</f>
        <v>53</v>
      </c>
      <c r="V31" s="14">
        <f>'cvms400-100'!V918</f>
        <v>42</v>
      </c>
      <c r="W31" s="14">
        <f>'cvms400-100'!W918</f>
        <v>24</v>
      </c>
    </row>
    <row r="32" spans="2:23" s="23" customFormat="1">
      <c r="B32" s="27"/>
      <c r="C32" t="s">
        <v>859</v>
      </c>
      <c r="D32" s="14">
        <f>'cvms400-100'!D896</f>
        <v>17</v>
      </c>
      <c r="E32" s="14">
        <f>'cvms400-100'!E896</f>
        <v>33</v>
      </c>
      <c r="F32" s="14">
        <f>'cvms400-100'!F896</f>
        <v>9</v>
      </c>
      <c r="G32" s="14" t="e">
        <f>'cvms400-100'!#REF!</f>
        <v>#REF!</v>
      </c>
      <c r="H32" s="14">
        <f>'cvms400-100'!H896</f>
        <v>9</v>
      </c>
      <c r="I32" s="14">
        <f>'cvms400-100'!I896</f>
        <v>16</v>
      </c>
      <c r="J32" s="14">
        <f>'cvms400-100'!J896</f>
        <v>12</v>
      </c>
      <c r="K32" s="14">
        <f>'cvms400-100'!K896</f>
        <v>9</v>
      </c>
      <c r="L32" s="14">
        <f>'cvms400-100'!L896</f>
        <v>19</v>
      </c>
      <c r="M32" s="14">
        <f>'cvms400-100'!M896</f>
        <v>32</v>
      </c>
      <c r="N32" s="14">
        <f>'cvms400-100'!N896</f>
        <v>14</v>
      </c>
      <c r="O32" s="14">
        <f>'cvms400-100'!O896</f>
        <v>27</v>
      </c>
      <c r="P32" s="14">
        <f>'cvms400-100'!P896</f>
        <v>24</v>
      </c>
      <c r="Q32" s="14">
        <f>'cvms400-100'!Q896</f>
        <v>49</v>
      </c>
      <c r="R32" s="14">
        <f>'cvms400-100'!R896</f>
        <v>65</v>
      </c>
      <c r="S32" s="14">
        <f>'cvms400-100'!S896</f>
        <v>13</v>
      </c>
      <c r="T32" s="14">
        <f>'cvms400-100'!T896</f>
        <v>14</v>
      </c>
      <c r="U32" s="14">
        <f>'cvms400-100'!U896</f>
        <v>25</v>
      </c>
      <c r="V32" s="14">
        <f>'cvms400-100'!V896</f>
        <v>20</v>
      </c>
      <c r="W32" s="14">
        <f>'cvms400-100'!W896</f>
        <v>17</v>
      </c>
    </row>
    <row r="33" spans="2:23" s="13" customFormat="1">
      <c r="B33" s="27"/>
      <c r="C33" s="13" t="s">
        <v>853</v>
      </c>
      <c r="D33" s="14">
        <f>'cvms400-100'!D940</f>
        <v>2.5</v>
      </c>
      <c r="E33" s="14">
        <f>'cvms400-100'!E940</f>
        <v>4.75</v>
      </c>
      <c r="F33" s="14">
        <f>'cvms400-100'!F940</f>
        <v>4.25</v>
      </c>
      <c r="G33" s="14" t="e">
        <f>'cvms400-100'!#REF!</f>
        <v>#REF!</v>
      </c>
      <c r="H33" s="14">
        <f>'cvms400-100'!H940</f>
        <v>5.25</v>
      </c>
      <c r="I33" s="14">
        <f>'cvms400-100'!I940</f>
        <v>3.75</v>
      </c>
      <c r="J33" s="14">
        <f>'cvms400-100'!J940</f>
        <v>3.25</v>
      </c>
      <c r="K33" s="14">
        <f>'cvms400-100'!K940</f>
        <v>3.75</v>
      </c>
      <c r="L33" s="14">
        <f>'cvms400-100'!L940</f>
        <v>4.25</v>
      </c>
      <c r="M33" s="14">
        <f>'cvms400-100'!M940</f>
        <v>2.25</v>
      </c>
      <c r="N33" s="14">
        <f>'cvms400-100'!N940</f>
        <v>4.416666666666667</v>
      </c>
      <c r="O33" s="14">
        <f>'cvms400-100'!O940</f>
        <v>6.75</v>
      </c>
      <c r="P33" s="14">
        <f>'cvms400-100'!P940</f>
        <v>4.75</v>
      </c>
      <c r="Q33" s="14">
        <f>'cvms400-100'!Q940</f>
        <v>7.75</v>
      </c>
      <c r="R33" s="14">
        <f>'cvms400-100'!R940</f>
        <v>7.25</v>
      </c>
      <c r="S33" s="14">
        <f>'cvms400-100'!S940</f>
        <v>2.75</v>
      </c>
      <c r="T33" s="14">
        <f>'cvms400-100'!T940</f>
        <v>5.75</v>
      </c>
      <c r="U33" s="14">
        <f>'cvms400-100'!U940</f>
        <v>2.75</v>
      </c>
      <c r="V33" s="14">
        <f>'cvms400-100'!V940</f>
        <v>2.25</v>
      </c>
      <c r="W33" s="14">
        <f>'cvms400-100'!W940</f>
        <v>5.75</v>
      </c>
    </row>
    <row r="34" spans="2:23" s="19" customFormat="1">
      <c r="C34" s="19" t="s">
        <v>856</v>
      </c>
      <c r="D34" s="14">
        <f t="shared" ref="D34:W34" si="8">D31/D25</f>
        <v>0.53846153846153844</v>
      </c>
      <c r="E34" s="14">
        <f t="shared" si="8"/>
        <v>0.46242774566473988</v>
      </c>
      <c r="F34" s="14">
        <f t="shared" si="8"/>
        <v>0.23214285714285715</v>
      </c>
      <c r="G34" s="14" t="e">
        <f t="shared" si="8"/>
        <v>#REF!</v>
      </c>
      <c r="H34" s="14">
        <f t="shared" si="8"/>
        <v>0.39473684210526316</v>
      </c>
      <c r="I34" s="14">
        <f t="shared" si="8"/>
        <v>0.35353535353535354</v>
      </c>
      <c r="J34" s="14">
        <f t="shared" si="8"/>
        <v>0.27426160337552746</v>
      </c>
      <c r="K34" s="14">
        <f t="shared" si="8"/>
        <v>0.34848484848484851</v>
      </c>
      <c r="L34" s="14">
        <f t="shared" si="8"/>
        <v>0.44144144144144143</v>
      </c>
      <c r="M34" s="14">
        <f t="shared" si="8"/>
        <v>0.63934426229508201</v>
      </c>
      <c r="N34" s="14">
        <f t="shared" si="8"/>
        <v>0.22564102564102564</v>
      </c>
      <c r="O34" s="14">
        <f t="shared" si="8"/>
        <v>0.33177570093457942</v>
      </c>
      <c r="P34" s="14">
        <f t="shared" si="8"/>
        <v>0.36813186813186816</v>
      </c>
      <c r="Q34" s="14">
        <f t="shared" si="8"/>
        <v>0.41853035143769968</v>
      </c>
      <c r="R34" s="14">
        <f t="shared" si="8"/>
        <v>0.48071216617210683</v>
      </c>
      <c r="S34" s="14">
        <f t="shared" si="8"/>
        <v>0.37313432835820898</v>
      </c>
      <c r="T34" s="14">
        <f t="shared" si="8"/>
        <v>0.38709677419354838</v>
      </c>
      <c r="U34" s="14">
        <f t="shared" si="8"/>
        <v>0.44915254237288138</v>
      </c>
      <c r="V34" s="14">
        <f t="shared" si="8"/>
        <v>0.4375</v>
      </c>
      <c r="W34" s="14">
        <f t="shared" si="8"/>
        <v>0.25263157894736843</v>
      </c>
    </row>
    <row r="35" spans="2:23" s="11" customFormat="1">
      <c r="B35" s="26" t="s">
        <v>849</v>
      </c>
      <c r="C35" s="11" t="s">
        <v>841</v>
      </c>
      <c r="D35" s="12">
        <f>'cvms426-223'!D844</f>
        <v>220.81000000000006</v>
      </c>
      <c r="E35" s="12">
        <f>'cvms426-223'!E844</f>
        <v>838.99</v>
      </c>
      <c r="F35" s="12">
        <f>'cvms426-223'!F844</f>
        <v>221.33000000000004</v>
      </c>
      <c r="G35" s="12">
        <f>'cvms426-223'!G844</f>
        <v>817.54000000000008</v>
      </c>
      <c r="H35" s="12">
        <f>'cvms426-223'!H844</f>
        <v>177.59000000000003</v>
      </c>
      <c r="I35" s="12">
        <f>'cvms426-223'!I844</f>
        <v>431.45000000000005</v>
      </c>
      <c r="J35" s="12">
        <f>'cvms426-223'!J844</f>
        <v>288.88000000000005</v>
      </c>
      <c r="K35" s="12">
        <f>'cvms426-223'!K844</f>
        <v>264.98</v>
      </c>
      <c r="L35" s="12">
        <f>'cvms426-223'!L844</f>
        <v>467.66000000000014</v>
      </c>
      <c r="M35" s="12">
        <f>'cvms426-223'!M844</f>
        <v>381.26</v>
      </c>
      <c r="N35" s="12">
        <f>'cvms426-223'!N844</f>
        <v>551.15</v>
      </c>
      <c r="O35" s="12">
        <f>'cvms426-223'!O844</f>
        <v>1131.799999999999</v>
      </c>
      <c r="P35" s="12">
        <f>'cvms426-223'!P844</f>
        <v>765.97</v>
      </c>
      <c r="Q35" s="12">
        <f>'cvms426-223'!Q844</f>
        <v>2245.5000000000005</v>
      </c>
      <c r="R35" s="12">
        <f>'cvms426-223'!R844</f>
        <v>2410.9499999999998</v>
      </c>
      <c r="S35" s="12">
        <f>'cvms426-223'!S844</f>
        <v>242.57000000000002</v>
      </c>
      <c r="T35" s="12">
        <f>'cvms426-223'!T844</f>
        <v>488.92999999999995</v>
      </c>
      <c r="U35" s="12">
        <f>'cvms426-223'!U844</f>
        <v>457.53999999999974</v>
      </c>
      <c r="V35" s="12">
        <f>'cvms426-223'!V844</f>
        <v>325.52999999999992</v>
      </c>
      <c r="W35" s="12">
        <f>'cvms426-223'!W844</f>
        <v>472.04000000000008</v>
      </c>
    </row>
    <row r="36" spans="2:23" s="11" customFormat="1">
      <c r="B36" s="26"/>
      <c r="C36" s="11" t="s">
        <v>842</v>
      </c>
      <c r="D36" s="12">
        <f>'cvms426-223'!D845</f>
        <v>78</v>
      </c>
      <c r="E36" s="12">
        <f>'cvms426-223'!E845</f>
        <v>173</v>
      </c>
      <c r="F36" s="12">
        <f>'cvms426-223'!F845</f>
        <v>56</v>
      </c>
      <c r="G36" s="12">
        <f>'cvms426-223'!G845</f>
        <v>161</v>
      </c>
      <c r="H36" s="12">
        <f>'cvms426-223'!H845</f>
        <v>38</v>
      </c>
      <c r="I36" s="12">
        <f>'cvms426-223'!I845</f>
        <v>99</v>
      </c>
      <c r="J36" s="12">
        <f>'cvms426-223'!J845</f>
        <v>79</v>
      </c>
      <c r="K36" s="12">
        <f>'cvms426-223'!K845</f>
        <v>66</v>
      </c>
      <c r="L36" s="12">
        <f>'cvms426-223'!L845</f>
        <v>111</v>
      </c>
      <c r="M36" s="12">
        <f>'cvms426-223'!M845</f>
        <v>122</v>
      </c>
      <c r="N36" s="12">
        <f>'cvms426-223'!N845</f>
        <v>130</v>
      </c>
      <c r="O36" s="12">
        <f>'cvms426-223'!O845</f>
        <v>214</v>
      </c>
      <c r="P36" s="12">
        <f>'cvms426-223'!P845</f>
        <v>182</v>
      </c>
      <c r="Q36" s="12">
        <f>'cvms426-223'!Q845</f>
        <v>313</v>
      </c>
      <c r="R36" s="12">
        <f>'cvms426-223'!R845</f>
        <v>337</v>
      </c>
      <c r="S36" s="12">
        <f>'cvms426-223'!S845</f>
        <v>67</v>
      </c>
      <c r="T36" s="12">
        <f>'cvms426-223'!T845</f>
        <v>93</v>
      </c>
      <c r="U36" s="12">
        <f>'cvms426-223'!U845</f>
        <v>118</v>
      </c>
      <c r="V36" s="12">
        <f>'cvms426-223'!V845</f>
        <v>96</v>
      </c>
      <c r="W36" s="12">
        <f>'cvms426-223'!W845</f>
        <v>95</v>
      </c>
    </row>
    <row r="37" spans="2:23" s="11" customFormat="1">
      <c r="B37" s="26"/>
      <c r="C37" s="11" t="s">
        <v>845</v>
      </c>
      <c r="D37" s="12">
        <f>'cvms426-223'!D846</f>
        <v>2.8308974358974366</v>
      </c>
      <c r="E37" s="12">
        <f>'cvms426-223'!E846</f>
        <v>4.8496531791907511</v>
      </c>
      <c r="F37" s="12">
        <f>'cvms426-223'!F846</f>
        <v>3.9523214285714294</v>
      </c>
      <c r="G37" s="12">
        <f>'cvms426-223'!G846</f>
        <v>5.0778881987577646</v>
      </c>
      <c r="H37" s="12">
        <f>'cvms426-223'!H846</f>
        <v>4.6734210526315794</v>
      </c>
      <c r="I37" s="12">
        <f>'cvms426-223'!I846</f>
        <v>4.3580808080808087</v>
      </c>
      <c r="J37" s="12">
        <f>'cvms426-223'!J846</f>
        <v>3.6567088607594944</v>
      </c>
      <c r="K37" s="12">
        <f>'cvms426-223'!K846</f>
        <v>4.0148484848484856</v>
      </c>
      <c r="L37" s="12">
        <f>'cvms426-223'!L846</f>
        <v>4.2131531531531543</v>
      </c>
      <c r="M37" s="12">
        <f>'cvms426-223'!M846</f>
        <v>3.1250819672131147</v>
      </c>
      <c r="N37" s="12">
        <f>'cvms426-223'!N846</f>
        <v>4.2396153846153846</v>
      </c>
      <c r="O37" s="12">
        <f>'cvms426-223'!O846</f>
        <v>5.2887850467289672</v>
      </c>
      <c r="P37" s="12">
        <f>'cvms426-223'!P846</f>
        <v>4.208626373626374</v>
      </c>
      <c r="Q37" s="12">
        <f>'cvms426-223'!Q846</f>
        <v>7.1741214057508005</v>
      </c>
      <c r="R37" s="12">
        <f>'cvms426-223'!R846</f>
        <v>7.1541543026706229</v>
      </c>
      <c r="S37" s="12">
        <f>'cvms426-223'!S846</f>
        <v>3.62044776119403</v>
      </c>
      <c r="T37" s="12">
        <f>'cvms426-223'!T846</f>
        <v>5.2573118279569888</v>
      </c>
      <c r="U37" s="12">
        <f>'cvms426-223'!U846</f>
        <v>3.8774576271186416</v>
      </c>
      <c r="V37" s="12">
        <f>'cvms426-223'!V846</f>
        <v>3.3909374999999993</v>
      </c>
      <c r="W37" s="12">
        <f>'cvms426-223'!W846</f>
        <v>4.9688421052631586</v>
      </c>
    </row>
    <row r="38" spans="2:23" s="11" customFormat="1">
      <c r="B38" s="26"/>
      <c r="C38" s="11" t="s">
        <v>844</v>
      </c>
      <c r="D38" s="12">
        <f>'cvms426-223'!D848</f>
        <v>1.1848077118331539</v>
      </c>
      <c r="E38" s="12">
        <f>'cvms426-223'!E848</f>
        <v>1.5074589338205995</v>
      </c>
      <c r="F38" s="12">
        <f>'cvms426-223'!F848</f>
        <v>1.6282617514296724</v>
      </c>
      <c r="G38" s="12">
        <f>'cvms426-223'!G848</f>
        <v>2.1724995425597577</v>
      </c>
      <c r="H38" s="12">
        <f>'cvms426-223'!H848</f>
        <v>1.2998695907891347</v>
      </c>
      <c r="I38" s="12">
        <f>'cvms426-223'!I848</f>
        <v>1.8211258441805138</v>
      </c>
      <c r="J38" s="12">
        <f>'cvms426-223'!J848</f>
        <v>1.7409021545127528</v>
      </c>
      <c r="K38" s="12">
        <f>'cvms426-223'!K848</f>
        <v>1.7056866358645415</v>
      </c>
      <c r="L38" s="12">
        <f>'cvms426-223'!L848</f>
        <v>1.1007939134857327</v>
      </c>
      <c r="M38" s="12">
        <f>'cvms426-223'!M848</f>
        <v>1.2061099588740936</v>
      </c>
      <c r="N38" s="12">
        <f>'cvms426-223'!N848</f>
        <v>1.7836728955195535</v>
      </c>
      <c r="O38" s="12">
        <f>'cvms426-223'!O848</f>
        <v>1.8264890820160296</v>
      </c>
      <c r="P38" s="12">
        <f>'cvms426-223'!P848</f>
        <v>1.3196800980879928</v>
      </c>
      <c r="Q38" s="12">
        <f>'cvms426-223'!Q848</f>
        <v>1.2953498975212365</v>
      </c>
      <c r="R38" s="12">
        <f>'cvms426-223'!R848</f>
        <v>1.3797562586423171</v>
      </c>
      <c r="S38" s="12">
        <f>'cvms426-223'!S848</f>
        <v>1.372421475190146</v>
      </c>
      <c r="T38" s="12">
        <f>'cvms426-223'!T848</f>
        <v>1.5424029388001903</v>
      </c>
      <c r="U38" s="12">
        <f>'cvms426-223'!U848</f>
        <v>1.1608861826029475</v>
      </c>
      <c r="V38" s="12">
        <f>'cvms426-223'!V848</f>
        <v>1.0890092823779198</v>
      </c>
      <c r="W38" s="12">
        <f>'cvms426-223'!W848</f>
        <v>2.4644864223338416</v>
      </c>
    </row>
    <row r="39" spans="2:23" s="11" customFormat="1">
      <c r="B39" s="26"/>
      <c r="C39" s="11" t="s">
        <v>854</v>
      </c>
      <c r="D39" s="12">
        <f t="shared" ref="D39:W39" si="9">D37+D38</f>
        <v>4.015705147730591</v>
      </c>
      <c r="E39" s="12">
        <f t="shared" si="9"/>
        <v>6.3571121130113504</v>
      </c>
      <c r="F39" s="12">
        <f t="shared" si="9"/>
        <v>5.5805831800011019</v>
      </c>
      <c r="G39" s="12">
        <f t="shared" si="9"/>
        <v>7.2503877413175228</v>
      </c>
      <c r="H39" s="12">
        <f t="shared" si="9"/>
        <v>5.9732906434207145</v>
      </c>
      <c r="I39" s="12">
        <f t="shared" si="9"/>
        <v>6.1792066522613229</v>
      </c>
      <c r="J39" s="12">
        <f t="shared" si="9"/>
        <v>5.397611015272247</v>
      </c>
      <c r="K39" s="12">
        <f t="shared" si="9"/>
        <v>5.7205351207130271</v>
      </c>
      <c r="L39" s="12">
        <f t="shared" si="9"/>
        <v>5.3139470666388871</v>
      </c>
      <c r="M39" s="12">
        <f t="shared" si="9"/>
        <v>4.3311919260872083</v>
      </c>
      <c r="N39" s="12">
        <f t="shared" si="9"/>
        <v>6.0232882801349383</v>
      </c>
      <c r="O39" s="12">
        <f t="shared" si="9"/>
        <v>7.1152741287449963</v>
      </c>
      <c r="P39" s="12">
        <f t="shared" si="9"/>
        <v>5.5283064717143668</v>
      </c>
      <c r="Q39" s="12">
        <f t="shared" si="9"/>
        <v>8.4694713032720372</v>
      </c>
      <c r="R39" s="12">
        <f t="shared" si="9"/>
        <v>8.5339105613129398</v>
      </c>
      <c r="S39" s="12">
        <f t="shared" si="9"/>
        <v>4.992869236384176</v>
      </c>
      <c r="T39" s="12">
        <f t="shared" si="9"/>
        <v>6.7997147667571793</v>
      </c>
      <c r="U39" s="12">
        <f t="shared" si="9"/>
        <v>5.0383438097215887</v>
      </c>
      <c r="V39" s="12">
        <f t="shared" si="9"/>
        <v>4.4799467823779189</v>
      </c>
      <c r="W39" s="12">
        <f t="shared" si="9"/>
        <v>7.4333285275970002</v>
      </c>
    </row>
    <row r="40" spans="2:23" s="11" customFormat="1">
      <c r="B40" s="26"/>
      <c r="C40" s="11" t="s">
        <v>855</v>
      </c>
      <c r="D40" s="12">
        <f t="shared" ref="D40:W40" si="10">D37-D38</f>
        <v>1.6460897240642827</v>
      </c>
      <c r="E40" s="12">
        <f t="shared" si="10"/>
        <v>3.3421942453701519</v>
      </c>
      <c r="F40" s="12">
        <f t="shared" si="10"/>
        <v>2.324059677141757</v>
      </c>
      <c r="G40" s="12">
        <f t="shared" si="10"/>
        <v>2.9053886561980069</v>
      </c>
      <c r="H40" s="12">
        <f t="shared" si="10"/>
        <v>3.3735514618424447</v>
      </c>
      <c r="I40" s="12">
        <f t="shared" si="10"/>
        <v>2.5369549639002948</v>
      </c>
      <c r="J40" s="12">
        <f t="shared" si="10"/>
        <v>1.9158067062467417</v>
      </c>
      <c r="K40" s="12">
        <f t="shared" si="10"/>
        <v>2.3091618489839441</v>
      </c>
      <c r="L40" s="12">
        <f t="shared" si="10"/>
        <v>3.1123592396674216</v>
      </c>
      <c r="M40" s="12">
        <f t="shared" si="10"/>
        <v>1.9189720083390212</v>
      </c>
      <c r="N40" s="12">
        <f t="shared" si="10"/>
        <v>2.4559424890958308</v>
      </c>
      <c r="O40" s="12">
        <f t="shared" si="10"/>
        <v>3.4622959647129377</v>
      </c>
      <c r="P40" s="12">
        <f t="shared" si="10"/>
        <v>2.8889462755383812</v>
      </c>
      <c r="Q40" s="12">
        <f t="shared" si="10"/>
        <v>5.8787715082295637</v>
      </c>
      <c r="R40" s="12">
        <f t="shared" si="10"/>
        <v>5.774398044028306</v>
      </c>
      <c r="S40" s="12">
        <f t="shared" si="10"/>
        <v>2.248026286003884</v>
      </c>
      <c r="T40" s="12">
        <f t="shared" si="10"/>
        <v>3.7149088891567983</v>
      </c>
      <c r="U40" s="12">
        <f t="shared" si="10"/>
        <v>2.7165714445156941</v>
      </c>
      <c r="V40" s="12">
        <f t="shared" si="10"/>
        <v>2.3019282176220797</v>
      </c>
      <c r="W40" s="12">
        <f t="shared" si="10"/>
        <v>2.504355682929317</v>
      </c>
    </row>
    <row r="41" spans="2:23" s="11" customFormat="1">
      <c r="B41" s="26"/>
      <c r="C41" s="11" t="s">
        <v>847</v>
      </c>
      <c r="D41" s="12">
        <f>'cvms426-223'!D849</f>
        <v>2.67</v>
      </c>
      <c r="E41" s="12">
        <f>'cvms426-223'!E849</f>
        <v>4.9400000000000004</v>
      </c>
      <c r="F41" s="12">
        <f>'cvms426-223'!F849</f>
        <v>3.6349999999999998</v>
      </c>
      <c r="G41" s="12">
        <f>'cvms426-223'!G849</f>
        <v>5.0599999999999996</v>
      </c>
      <c r="H41" s="12">
        <f>'cvms426-223'!H849</f>
        <v>5</v>
      </c>
      <c r="I41" s="12">
        <f>'cvms426-223'!I849</f>
        <v>4.45</v>
      </c>
      <c r="J41" s="12">
        <f>'cvms426-223'!J849</f>
        <v>3.49</v>
      </c>
      <c r="K41" s="12">
        <f>'cvms426-223'!K849</f>
        <v>4.0749999999999993</v>
      </c>
      <c r="L41" s="12">
        <f>'cvms426-223'!L849</f>
        <v>4.32</v>
      </c>
      <c r="M41" s="12">
        <f>'cvms426-223'!M849</f>
        <v>2.7749999999999999</v>
      </c>
      <c r="N41" s="12">
        <f>'cvms426-223'!N849</f>
        <v>3.9249999999999998</v>
      </c>
      <c r="O41" s="12">
        <f>'cvms426-223'!O849</f>
        <v>5.57</v>
      </c>
      <c r="P41" s="12">
        <f>'cvms426-223'!P849</f>
        <v>4.17</v>
      </c>
      <c r="Q41" s="12">
        <f>'cvms426-223'!Q849</f>
        <v>7.39</v>
      </c>
      <c r="R41" s="12">
        <f>'cvms426-223'!R849</f>
        <v>7.48</v>
      </c>
      <c r="S41" s="12">
        <f>'cvms426-223'!S849</f>
        <v>3.33</v>
      </c>
      <c r="T41" s="12">
        <f>'cvms426-223'!T849</f>
        <v>5.28</v>
      </c>
      <c r="U41" s="12">
        <f>'cvms426-223'!U849</f>
        <v>3.58</v>
      </c>
      <c r="V41" s="12">
        <f>'cvms426-223'!V849</f>
        <v>3.0649999999999999</v>
      </c>
      <c r="W41" s="12">
        <f>'cvms426-223'!W849</f>
        <v>6</v>
      </c>
    </row>
    <row r="42" spans="2:23" s="11" customFormat="1">
      <c r="B42" s="26"/>
      <c r="C42" s="11" t="s">
        <v>852</v>
      </c>
      <c r="D42" s="18">
        <f>'cvms426-223'!D918</f>
        <v>39</v>
      </c>
      <c r="E42" s="18">
        <f>'cvms426-223'!E918</f>
        <v>60.5</v>
      </c>
      <c r="F42" s="18">
        <f>'cvms426-223'!F918</f>
        <v>21.5</v>
      </c>
      <c r="G42" s="18">
        <f>'cvms426-223'!G918</f>
        <v>35.5</v>
      </c>
      <c r="H42" s="18">
        <f>'cvms426-223'!H918</f>
        <v>16</v>
      </c>
      <c r="I42" s="18">
        <f>'cvms426-223'!I918</f>
        <v>29</v>
      </c>
      <c r="J42" s="18">
        <f>'cvms426-223'!J918</f>
        <v>17</v>
      </c>
      <c r="K42" s="18">
        <f>'cvms426-223'!K918</f>
        <v>23</v>
      </c>
      <c r="L42" s="18">
        <f>'cvms426-223'!L918</f>
        <v>50</v>
      </c>
      <c r="M42" s="18">
        <f>'cvms426-223'!M918</f>
        <v>71</v>
      </c>
      <c r="N42" s="18">
        <f>'cvms426-223'!N918</f>
        <v>38.5</v>
      </c>
      <c r="O42" s="18">
        <f>'cvms426-223'!O918</f>
        <v>71</v>
      </c>
      <c r="P42" s="18">
        <f>'cvms426-223'!P918</f>
        <v>73</v>
      </c>
      <c r="Q42" s="18">
        <f>'cvms426-223'!Q918</f>
        <v>136</v>
      </c>
      <c r="R42" s="18">
        <f>'cvms426-223'!R918</f>
        <v>156</v>
      </c>
      <c r="S42" s="18">
        <f>'cvms426-223'!S918</f>
        <v>30</v>
      </c>
      <c r="T42" s="18">
        <f>'cvms426-223'!T918</f>
        <v>40</v>
      </c>
      <c r="U42" s="18">
        <f>'cvms426-223'!U918</f>
        <v>56</v>
      </c>
      <c r="V42" s="18">
        <f>'cvms426-223'!V918</f>
        <v>57</v>
      </c>
      <c r="W42" s="18">
        <f>'cvms426-223'!W918</f>
        <v>25</v>
      </c>
    </row>
    <row r="43" spans="2:23" s="22" customFormat="1">
      <c r="B43" s="26"/>
      <c r="C43" t="s">
        <v>859</v>
      </c>
      <c r="D43" s="22">
        <f>'cvms426-223'!D896</f>
        <v>16</v>
      </c>
      <c r="E43" s="22">
        <f>'cvms426-223'!E896</f>
        <v>24</v>
      </c>
      <c r="F43" s="22">
        <f>'cvms426-223'!F896</f>
        <v>8</v>
      </c>
      <c r="G43" s="22">
        <f>'cvms426-223'!G896</f>
        <v>15</v>
      </c>
      <c r="H43" s="22">
        <f>'cvms426-223'!H896</f>
        <v>7</v>
      </c>
      <c r="I43" s="22">
        <f>'cvms426-223'!I896</f>
        <v>11</v>
      </c>
      <c r="J43" s="22">
        <f>'cvms426-223'!J896</f>
        <v>11</v>
      </c>
      <c r="K43" s="22">
        <f>'cvms426-223'!K896</f>
        <v>10</v>
      </c>
      <c r="L43" s="22">
        <f>'cvms426-223'!L896</f>
        <v>19</v>
      </c>
      <c r="M43" s="22">
        <f>'cvms426-223'!M896</f>
        <v>33</v>
      </c>
      <c r="N43" s="22">
        <f>'cvms426-223'!N896</f>
        <v>15</v>
      </c>
      <c r="O43" s="22">
        <f>'cvms426-223'!O896</f>
        <v>27</v>
      </c>
      <c r="P43" s="22">
        <f>'cvms426-223'!P896</f>
        <v>26</v>
      </c>
      <c r="Q43" s="22">
        <f>'cvms426-223'!Q896</f>
        <v>59</v>
      </c>
      <c r="R43" s="22">
        <f>'cvms426-223'!R896</f>
        <v>65</v>
      </c>
      <c r="S43" s="22">
        <f>'cvms426-223'!S896</f>
        <v>13</v>
      </c>
      <c r="T43" s="22">
        <f>'cvms426-223'!T896</f>
        <v>24</v>
      </c>
      <c r="U43" s="22">
        <f>'cvms426-223'!U896</f>
        <v>29</v>
      </c>
      <c r="V43" s="22">
        <f>'cvms426-223'!V896</f>
        <v>24</v>
      </c>
      <c r="W43" s="22">
        <f>'cvms426-223'!W896</f>
        <v>14</v>
      </c>
    </row>
    <row r="44" spans="2:23" s="11" customFormat="1">
      <c r="B44" s="26"/>
      <c r="C44" s="11" t="s">
        <v>853</v>
      </c>
      <c r="D44" s="18">
        <f>'cvms426-223'!D940</f>
        <v>2.25</v>
      </c>
      <c r="E44" s="18">
        <f>'cvms426-223'!E940</f>
        <v>4.75</v>
      </c>
      <c r="F44" s="18">
        <f>'cvms426-223'!F940</f>
        <v>2.5</v>
      </c>
      <c r="G44" s="18">
        <f>'cvms426-223'!G940</f>
        <v>4.25</v>
      </c>
      <c r="H44" s="18">
        <f>'cvms426-223'!H940</f>
        <v>5.25</v>
      </c>
      <c r="I44" s="18">
        <f>'cvms426-223'!I940</f>
        <v>5.5</v>
      </c>
      <c r="J44" s="18">
        <f>'cvms426-223'!J940</f>
        <v>1.25</v>
      </c>
      <c r="K44" s="18">
        <f>'cvms426-223'!K940</f>
        <v>4.25</v>
      </c>
      <c r="L44" s="18">
        <f>'cvms426-223'!L940</f>
        <v>4.25</v>
      </c>
      <c r="M44" s="18">
        <f>'cvms426-223'!M940</f>
        <v>2.25</v>
      </c>
      <c r="N44" s="18">
        <f>'cvms426-223'!N940</f>
        <v>3.25</v>
      </c>
      <c r="O44" s="18">
        <f>'cvms426-223'!O940</f>
        <v>5.75</v>
      </c>
      <c r="P44" s="18">
        <f>'cvms426-223'!P940</f>
        <v>3.75</v>
      </c>
      <c r="Q44" s="18">
        <f>'cvms426-223'!Q940</f>
        <v>7.75</v>
      </c>
      <c r="R44" s="18">
        <f>'cvms426-223'!R940</f>
        <v>8.25</v>
      </c>
      <c r="S44" s="18">
        <f>'cvms426-223'!S940</f>
        <v>2.75</v>
      </c>
      <c r="T44" s="18">
        <f>'cvms426-223'!T940</f>
        <v>5.25</v>
      </c>
      <c r="U44" s="18">
        <f>'cvms426-223'!U940</f>
        <v>2.75</v>
      </c>
      <c r="V44" s="18">
        <f>'cvms426-223'!V940</f>
        <v>2.75</v>
      </c>
      <c r="W44" s="18">
        <f>'cvms426-223'!W940</f>
        <v>2.25</v>
      </c>
    </row>
    <row r="45" spans="2:23" s="18" customFormat="1">
      <c r="C45" s="18" t="s">
        <v>856</v>
      </c>
      <c r="D45" s="12">
        <f t="shared" ref="D45:W45" si="11">D42/D36</f>
        <v>0.5</v>
      </c>
      <c r="E45" s="12">
        <f t="shared" si="11"/>
        <v>0.34971098265895956</v>
      </c>
      <c r="F45" s="12">
        <f t="shared" si="11"/>
        <v>0.38392857142857145</v>
      </c>
      <c r="G45" s="12">
        <f t="shared" si="11"/>
        <v>0.22049689440993789</v>
      </c>
      <c r="H45" s="12">
        <f t="shared" si="11"/>
        <v>0.42105263157894735</v>
      </c>
      <c r="I45" s="12">
        <f t="shared" si="11"/>
        <v>0.29292929292929293</v>
      </c>
      <c r="J45" s="12">
        <f t="shared" si="11"/>
        <v>0.21518987341772153</v>
      </c>
      <c r="K45" s="12">
        <f t="shared" si="11"/>
        <v>0.34848484848484851</v>
      </c>
      <c r="L45" s="12">
        <f t="shared" si="11"/>
        <v>0.45045045045045046</v>
      </c>
      <c r="M45" s="12">
        <f t="shared" si="11"/>
        <v>0.58196721311475408</v>
      </c>
      <c r="N45" s="12">
        <f t="shared" si="11"/>
        <v>0.29615384615384616</v>
      </c>
      <c r="O45" s="12">
        <f t="shared" si="11"/>
        <v>0.33177570093457942</v>
      </c>
      <c r="P45" s="12">
        <f t="shared" si="11"/>
        <v>0.40109890109890112</v>
      </c>
      <c r="Q45" s="12">
        <f t="shared" si="11"/>
        <v>0.43450479233226835</v>
      </c>
      <c r="R45" s="12">
        <f t="shared" si="11"/>
        <v>0.4629080118694362</v>
      </c>
      <c r="S45" s="12">
        <f t="shared" si="11"/>
        <v>0.44776119402985076</v>
      </c>
      <c r="T45" s="12">
        <f t="shared" si="11"/>
        <v>0.43010752688172044</v>
      </c>
      <c r="U45" s="12">
        <f t="shared" si="11"/>
        <v>0.47457627118644069</v>
      </c>
      <c r="V45" s="12">
        <f t="shared" si="11"/>
        <v>0.59375</v>
      </c>
      <c r="W45" s="12">
        <f t="shared" si="11"/>
        <v>0.26315789473684209</v>
      </c>
    </row>
  </sheetData>
  <mergeCells count="4">
    <mergeCell ref="B13:B22"/>
    <mergeCell ref="B2:B11"/>
    <mergeCell ref="B24:B33"/>
    <mergeCell ref="B35:B4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tabSelected="1" showRuler="0" topLeftCell="A25" workbookViewId="0">
      <selection activeCell="D31" sqref="D31:D50"/>
    </sheetView>
  </sheetViews>
  <sheetFormatPr baseColWidth="10" defaultRowHeight="15" x14ac:dyDescent="0"/>
  <cols>
    <col min="39" max="39" width="14.1640625" bestFit="1" customWidth="1"/>
  </cols>
  <sheetData>
    <row r="1" spans="1:47">
      <c r="D1" t="s">
        <v>882</v>
      </c>
      <c r="O1" t="s">
        <v>883</v>
      </c>
      <c r="Z1" t="s">
        <v>848</v>
      </c>
      <c r="AK1" t="s">
        <v>849</v>
      </c>
    </row>
    <row r="2" spans="1:47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</row>
    <row r="3" spans="1:47">
      <c r="A3" t="s">
        <v>860</v>
      </c>
      <c r="B3" t="s">
        <v>861</v>
      </c>
      <c r="C3" t="s">
        <v>862</v>
      </c>
      <c r="D3" s="23" t="s">
        <v>841</v>
      </c>
      <c r="E3" s="23" t="s">
        <v>842</v>
      </c>
      <c r="F3" s="23" t="s">
        <v>843</v>
      </c>
      <c r="G3" s="23" t="s">
        <v>844</v>
      </c>
      <c r="H3" s="23" t="s">
        <v>854</v>
      </c>
      <c r="I3" s="23" t="s">
        <v>855</v>
      </c>
      <c r="J3" s="23" t="s">
        <v>847</v>
      </c>
      <c r="K3" s="23" t="s">
        <v>852</v>
      </c>
      <c r="L3" t="s">
        <v>859</v>
      </c>
      <c r="M3" s="23" t="s">
        <v>853</v>
      </c>
      <c r="N3" s="23" t="s">
        <v>856</v>
      </c>
      <c r="O3" t="s">
        <v>841</v>
      </c>
      <c r="P3" t="s">
        <v>842</v>
      </c>
      <c r="Q3" t="s">
        <v>845</v>
      </c>
      <c r="R3" t="s">
        <v>844</v>
      </c>
      <c r="S3" t="s">
        <v>854</v>
      </c>
      <c r="T3" t="s">
        <v>855</v>
      </c>
      <c r="U3" t="s">
        <v>847</v>
      </c>
      <c r="V3" t="s">
        <v>852</v>
      </c>
      <c r="W3" t="s">
        <v>859</v>
      </c>
      <c r="X3" t="s">
        <v>853</v>
      </c>
      <c r="Y3" t="s">
        <v>856</v>
      </c>
      <c r="Z3" t="s">
        <v>841</v>
      </c>
      <c r="AA3" t="s">
        <v>842</v>
      </c>
      <c r="AB3" t="s">
        <v>845</v>
      </c>
      <c r="AC3" t="s">
        <v>844</v>
      </c>
      <c r="AD3" t="s">
        <v>854</v>
      </c>
      <c r="AE3" t="s">
        <v>855</v>
      </c>
      <c r="AF3" t="s">
        <v>847</v>
      </c>
      <c r="AG3" t="s">
        <v>852</v>
      </c>
      <c r="AH3" t="s">
        <v>859</v>
      </c>
      <c r="AI3" t="s">
        <v>853</v>
      </c>
      <c r="AJ3" t="s">
        <v>856</v>
      </c>
      <c r="AK3" t="s">
        <v>841</v>
      </c>
      <c r="AL3" t="s">
        <v>842</v>
      </c>
      <c r="AM3" t="s">
        <v>845</v>
      </c>
      <c r="AN3" t="s">
        <v>844</v>
      </c>
      <c r="AO3" t="s">
        <v>854</v>
      </c>
      <c r="AP3" t="s">
        <v>855</v>
      </c>
      <c r="AQ3" t="s">
        <v>847</v>
      </c>
      <c r="AR3" t="s">
        <v>852</v>
      </c>
      <c r="AS3" t="s">
        <v>859</v>
      </c>
      <c r="AT3" t="s">
        <v>853</v>
      </c>
      <c r="AU3" t="s">
        <v>856</v>
      </c>
    </row>
    <row r="4" spans="1:47">
      <c r="A4" s="4">
        <v>2.5</v>
      </c>
      <c r="B4" t="s">
        <v>863</v>
      </c>
      <c r="C4">
        <v>10530013</v>
      </c>
      <c r="D4" s="14">
        <v>220.75000000000011</v>
      </c>
      <c r="E4" s="17">
        <v>78</v>
      </c>
      <c r="F4" s="14">
        <v>2.8301282051282066</v>
      </c>
      <c r="G4" s="14">
        <v>1.2247782662718145</v>
      </c>
      <c r="H4" s="14">
        <v>4.0549064714000211</v>
      </c>
      <c r="I4" s="14">
        <v>1.6053499388563921</v>
      </c>
      <c r="J4" s="14">
        <v>2.6950000000000003</v>
      </c>
      <c r="K4" s="14">
        <v>39</v>
      </c>
      <c r="L4" s="14">
        <v>16</v>
      </c>
      <c r="M4" s="14">
        <v>2.25</v>
      </c>
      <c r="N4" s="14">
        <v>0.5</v>
      </c>
      <c r="O4">
        <v>220.43000000000004</v>
      </c>
      <c r="P4">
        <v>78</v>
      </c>
      <c r="Q4">
        <v>2.8260256410256415</v>
      </c>
      <c r="R4">
        <v>1.2414291510176225</v>
      </c>
      <c r="S4">
        <v>4.0674547920432644</v>
      </c>
      <c r="T4">
        <v>1.5845964900080189</v>
      </c>
      <c r="U4">
        <v>2.6550000000000002</v>
      </c>
      <c r="V4">
        <v>41</v>
      </c>
      <c r="W4">
        <v>18</v>
      </c>
      <c r="X4">
        <v>2.25</v>
      </c>
      <c r="Y4">
        <v>0.52564102564102566</v>
      </c>
      <c r="Z4">
        <v>208.77999999999997</v>
      </c>
      <c r="AA4">
        <v>78</v>
      </c>
      <c r="AB4">
        <v>2.6766666666666663</v>
      </c>
      <c r="AC4">
        <v>1.161607335432937</v>
      </c>
      <c r="AD4">
        <v>3.8382740020996033</v>
      </c>
      <c r="AE4">
        <v>1.5150593312337293</v>
      </c>
      <c r="AF4">
        <v>2.4950000000000001</v>
      </c>
      <c r="AG4">
        <v>42</v>
      </c>
      <c r="AH4">
        <v>17</v>
      </c>
      <c r="AI4">
        <v>2.5</v>
      </c>
      <c r="AJ4">
        <v>0.53846153846153844</v>
      </c>
      <c r="AK4">
        <v>220.81000000000006</v>
      </c>
      <c r="AL4">
        <v>78</v>
      </c>
      <c r="AM4">
        <v>2.8308974358974366</v>
      </c>
      <c r="AN4">
        <v>1.1848077118331539</v>
      </c>
      <c r="AO4">
        <v>4.015705147730591</v>
      </c>
      <c r="AP4">
        <v>1.6460897240642827</v>
      </c>
      <c r="AQ4">
        <v>2.67</v>
      </c>
      <c r="AR4">
        <v>39</v>
      </c>
      <c r="AS4">
        <v>16</v>
      </c>
      <c r="AT4">
        <v>2.25</v>
      </c>
      <c r="AU4">
        <v>0.5</v>
      </c>
    </row>
    <row r="5" spans="1:47">
      <c r="A5" s="4">
        <v>3.5</v>
      </c>
      <c r="B5" t="s">
        <v>864</v>
      </c>
      <c r="C5">
        <v>14155260</v>
      </c>
      <c r="D5" s="14">
        <v>832.81000000000029</v>
      </c>
      <c r="E5" s="17">
        <v>173</v>
      </c>
      <c r="F5" s="14">
        <v>4.813930635838152</v>
      </c>
      <c r="G5" s="14">
        <v>1.5075672054278559</v>
      </c>
      <c r="H5" s="14">
        <v>6.3214978412660079</v>
      </c>
      <c r="I5" s="14">
        <v>3.306363430410296</v>
      </c>
      <c r="J5" s="14">
        <v>4.99</v>
      </c>
      <c r="K5" s="14">
        <v>65</v>
      </c>
      <c r="L5" s="14">
        <v>29</v>
      </c>
      <c r="M5" s="14">
        <v>5.25</v>
      </c>
      <c r="N5" s="14">
        <v>0.37572254335260113</v>
      </c>
      <c r="O5">
        <v>832.1</v>
      </c>
      <c r="P5">
        <v>173</v>
      </c>
      <c r="Q5">
        <v>4.8098265895953762</v>
      </c>
      <c r="R5">
        <v>1.5043666959224109</v>
      </c>
      <c r="S5">
        <v>6.3141932855177867</v>
      </c>
      <c r="T5">
        <v>3.3054598936729653</v>
      </c>
      <c r="U5">
        <v>5.01</v>
      </c>
      <c r="V5">
        <v>65</v>
      </c>
      <c r="W5">
        <v>32</v>
      </c>
      <c r="X5">
        <v>5.25</v>
      </c>
      <c r="Y5">
        <v>0.37572254335260113</v>
      </c>
      <c r="Z5">
        <v>764.38999999999987</v>
      </c>
      <c r="AA5">
        <v>173</v>
      </c>
      <c r="AB5">
        <v>4.4184393063583807</v>
      </c>
      <c r="AC5">
        <v>1.2953442539033624</v>
      </c>
      <c r="AD5">
        <v>5.7137835602617431</v>
      </c>
      <c r="AE5">
        <v>3.1230950524550183</v>
      </c>
      <c r="AF5">
        <v>4.53</v>
      </c>
      <c r="AG5">
        <v>80</v>
      </c>
      <c r="AH5">
        <v>33</v>
      </c>
      <c r="AI5">
        <v>4.75</v>
      </c>
      <c r="AJ5">
        <v>0.46242774566473988</v>
      </c>
      <c r="AK5">
        <v>838.99</v>
      </c>
      <c r="AL5">
        <v>173</v>
      </c>
      <c r="AM5">
        <v>4.8496531791907511</v>
      </c>
      <c r="AN5">
        <v>1.5074589338205995</v>
      </c>
      <c r="AO5">
        <v>6.3571121130113504</v>
      </c>
      <c r="AP5">
        <v>3.3421942453701519</v>
      </c>
      <c r="AQ5">
        <v>4.9400000000000004</v>
      </c>
      <c r="AR5">
        <v>60.5</v>
      </c>
      <c r="AS5">
        <v>24</v>
      </c>
      <c r="AT5">
        <v>4.75</v>
      </c>
      <c r="AU5">
        <v>0.34971098265895956</v>
      </c>
    </row>
    <row r="6" spans="1:47">
      <c r="A6" s="4">
        <v>4.5</v>
      </c>
      <c r="B6" t="s">
        <v>865</v>
      </c>
      <c r="C6">
        <v>10216101</v>
      </c>
      <c r="D6" s="14">
        <v>221.82999999999996</v>
      </c>
      <c r="E6" s="17">
        <v>56</v>
      </c>
      <c r="F6" s="14">
        <v>3.9612499999999993</v>
      </c>
      <c r="G6" s="14">
        <v>1.705450153851684</v>
      </c>
      <c r="H6" s="14">
        <v>5.666700153851683</v>
      </c>
      <c r="I6" s="14">
        <v>2.2557998461483155</v>
      </c>
      <c r="J6" s="14">
        <v>3.4450000000000003</v>
      </c>
      <c r="K6" s="14">
        <v>21</v>
      </c>
      <c r="L6" s="14">
        <v>11</v>
      </c>
      <c r="M6" s="14">
        <v>3.25</v>
      </c>
      <c r="N6" s="14">
        <v>0.375</v>
      </c>
      <c r="O6">
        <v>221.24</v>
      </c>
      <c r="P6">
        <v>56</v>
      </c>
      <c r="Q6">
        <v>3.9507142857142861</v>
      </c>
      <c r="R6">
        <v>1.7051418039062232</v>
      </c>
      <c r="S6">
        <v>5.6558560896205092</v>
      </c>
      <c r="T6">
        <v>2.2455724818080629</v>
      </c>
      <c r="U6">
        <v>3.4400000000000004</v>
      </c>
      <c r="V6">
        <v>20</v>
      </c>
      <c r="W6">
        <v>10</v>
      </c>
      <c r="X6">
        <v>3.25</v>
      </c>
      <c r="Y6">
        <v>0.35714285714285715</v>
      </c>
      <c r="Z6">
        <v>261.35000000000008</v>
      </c>
      <c r="AA6">
        <v>56</v>
      </c>
      <c r="AB6">
        <v>4.666964285714287</v>
      </c>
      <c r="AC6">
        <v>1.7381054677099175</v>
      </c>
      <c r="AD6">
        <v>6.405069753424204</v>
      </c>
      <c r="AE6">
        <v>2.9288588180043695</v>
      </c>
      <c r="AF6">
        <v>4.2200000000000006</v>
      </c>
      <c r="AG6">
        <v>13</v>
      </c>
      <c r="AH6">
        <v>9</v>
      </c>
      <c r="AI6">
        <v>4.25</v>
      </c>
      <c r="AJ6">
        <v>0.23214285714285715</v>
      </c>
      <c r="AK6">
        <v>221.33000000000004</v>
      </c>
      <c r="AL6">
        <v>56</v>
      </c>
      <c r="AM6">
        <v>3.9523214285714294</v>
      </c>
      <c r="AN6">
        <v>1.6282617514296724</v>
      </c>
      <c r="AO6">
        <v>5.5805831800011019</v>
      </c>
      <c r="AP6">
        <v>2.324059677141757</v>
      </c>
      <c r="AQ6">
        <v>3.6349999999999998</v>
      </c>
      <c r="AR6">
        <v>21.5</v>
      </c>
      <c r="AS6">
        <v>8</v>
      </c>
      <c r="AT6">
        <v>2.5</v>
      </c>
      <c r="AU6">
        <v>0.38392857142857145</v>
      </c>
    </row>
    <row r="7" spans="1:47">
      <c r="A7" s="4">
        <v>6.5</v>
      </c>
      <c r="B7" t="s">
        <v>866</v>
      </c>
      <c r="C7">
        <v>14116972</v>
      </c>
      <c r="D7" s="14">
        <v>329.02000000000004</v>
      </c>
      <c r="E7" s="17">
        <v>83</v>
      </c>
      <c r="F7" s="14">
        <v>3.9640963855421689</v>
      </c>
      <c r="G7" s="14">
        <v>1.2390082935848865</v>
      </c>
      <c r="H7" s="14">
        <v>5.2031046791270557</v>
      </c>
      <c r="I7" s="14">
        <v>2.7250880919572822</v>
      </c>
      <c r="J7" s="14">
        <v>3.96</v>
      </c>
      <c r="K7" s="14">
        <v>31</v>
      </c>
      <c r="L7" s="14">
        <v>12</v>
      </c>
      <c r="M7" s="14">
        <v>3.75</v>
      </c>
      <c r="N7" s="14">
        <v>0.37349397590361444</v>
      </c>
      <c r="O7">
        <v>332.33000000000004</v>
      </c>
      <c r="P7">
        <v>84</v>
      </c>
      <c r="Q7">
        <v>3.9563095238095243</v>
      </c>
      <c r="R7">
        <v>1.2236994864594861</v>
      </c>
      <c r="S7">
        <v>5.1800090102690106</v>
      </c>
      <c r="T7">
        <v>2.7326100373500379</v>
      </c>
      <c r="U7">
        <v>3.9249999999999998</v>
      </c>
      <c r="V7">
        <v>32</v>
      </c>
      <c r="W7">
        <v>14</v>
      </c>
      <c r="X7">
        <v>3.75</v>
      </c>
      <c r="Y7">
        <v>0.38095238095238093</v>
      </c>
      <c r="Z7">
        <v>318.22000000000003</v>
      </c>
      <c r="AA7">
        <v>83</v>
      </c>
      <c r="AB7">
        <v>3.8339759036144581</v>
      </c>
      <c r="AC7">
        <v>1.3847091265915532</v>
      </c>
      <c r="AD7">
        <v>5.2186850302060108</v>
      </c>
      <c r="AE7">
        <v>2.4492667770229049</v>
      </c>
      <c r="AF7">
        <v>3.56</v>
      </c>
      <c r="AG7">
        <v>32</v>
      </c>
      <c r="AH7">
        <v>13</v>
      </c>
      <c r="AI7">
        <v>3.25</v>
      </c>
      <c r="AJ7">
        <v>0.38554216867469882</v>
      </c>
      <c r="AK7">
        <v>334.82000000000011</v>
      </c>
      <c r="AL7">
        <v>83</v>
      </c>
      <c r="AM7">
        <v>4.0339759036144587</v>
      </c>
      <c r="AN7">
        <v>1.2944373857988396</v>
      </c>
      <c r="AO7">
        <v>5.3284132894132981</v>
      </c>
      <c r="AP7">
        <v>2.7395385178156193</v>
      </c>
      <c r="AQ7">
        <v>4</v>
      </c>
      <c r="AR7">
        <v>34</v>
      </c>
      <c r="AS7">
        <v>13</v>
      </c>
      <c r="AT7">
        <v>4</v>
      </c>
      <c r="AU7">
        <v>0.40963855421686746</v>
      </c>
    </row>
    <row r="8" spans="1:47">
      <c r="A8" s="4">
        <v>7.5</v>
      </c>
      <c r="B8" t="s">
        <v>867</v>
      </c>
      <c r="C8">
        <v>10370141</v>
      </c>
      <c r="D8" s="14">
        <v>811.62</v>
      </c>
      <c r="E8" s="17">
        <v>161</v>
      </c>
      <c r="F8" s="14">
        <v>5.04111801242236</v>
      </c>
      <c r="G8" s="14">
        <v>2.1384278669705061</v>
      </c>
      <c r="H8" s="14">
        <v>7.1795458793928661</v>
      </c>
      <c r="I8" s="14">
        <v>2.9026901454518539</v>
      </c>
      <c r="J8" s="14">
        <v>4.99</v>
      </c>
      <c r="K8" s="14">
        <v>35.5</v>
      </c>
      <c r="L8" s="14">
        <v>16</v>
      </c>
      <c r="M8" s="14">
        <v>4.25</v>
      </c>
      <c r="N8" s="14">
        <v>0.22049689440993789</v>
      </c>
      <c r="O8">
        <v>811.62999999999988</v>
      </c>
      <c r="P8">
        <v>161</v>
      </c>
      <c r="Q8">
        <v>5.0411801242236018</v>
      </c>
      <c r="R8">
        <v>2.1389084187039176</v>
      </c>
      <c r="S8">
        <v>7.1800885429275194</v>
      </c>
      <c r="T8">
        <v>2.9022717055196843</v>
      </c>
      <c r="U8">
        <v>5.07</v>
      </c>
      <c r="V8">
        <v>38</v>
      </c>
      <c r="W8">
        <v>16</v>
      </c>
      <c r="X8">
        <v>2.75</v>
      </c>
      <c r="Y8">
        <v>0.2360248447204969</v>
      </c>
      <c r="Z8">
        <v>778.34000000000015</v>
      </c>
      <c r="AA8">
        <v>161</v>
      </c>
      <c r="AB8">
        <v>4.8344099378881999</v>
      </c>
      <c r="AC8">
        <v>1.9826279418742703</v>
      </c>
      <c r="AD8">
        <v>6.81703787976247</v>
      </c>
      <c r="AE8">
        <v>2.8517819960139299</v>
      </c>
      <c r="AF8">
        <v>4.6500000000000004</v>
      </c>
      <c r="AG8">
        <v>33</v>
      </c>
      <c r="AH8">
        <v>20</v>
      </c>
      <c r="AI8">
        <v>7.25</v>
      </c>
      <c r="AJ8">
        <v>0.20496894409937888</v>
      </c>
      <c r="AK8">
        <v>817.54000000000008</v>
      </c>
      <c r="AL8">
        <v>161</v>
      </c>
      <c r="AM8">
        <v>5.0778881987577646</v>
      </c>
      <c r="AN8">
        <v>2.1724995425597577</v>
      </c>
      <c r="AO8">
        <v>7.2503877413175228</v>
      </c>
      <c r="AP8">
        <v>2.9053886561980069</v>
      </c>
      <c r="AQ8">
        <v>5.0599999999999996</v>
      </c>
      <c r="AR8">
        <v>35.5</v>
      </c>
      <c r="AS8">
        <v>15</v>
      </c>
      <c r="AT8">
        <v>4.25</v>
      </c>
      <c r="AU8">
        <v>0.22049689440993789</v>
      </c>
    </row>
    <row r="9" spans="1:47">
      <c r="A9" s="4">
        <v>9.5</v>
      </c>
      <c r="B9" t="s">
        <v>868</v>
      </c>
      <c r="C9">
        <v>10541957</v>
      </c>
      <c r="D9" s="14">
        <v>432.41000000000025</v>
      </c>
      <c r="E9" s="17">
        <v>99</v>
      </c>
      <c r="F9" s="14">
        <v>4.3677777777777802</v>
      </c>
      <c r="G9" s="14">
        <v>1.8576408978097474</v>
      </c>
      <c r="H9" s="14">
        <v>6.2254186755875276</v>
      </c>
      <c r="I9" s="14">
        <v>2.5101368799680328</v>
      </c>
      <c r="J9" s="14">
        <v>4.47</v>
      </c>
      <c r="K9" s="14">
        <v>28</v>
      </c>
      <c r="L9" s="14">
        <v>11</v>
      </c>
      <c r="M9" s="14">
        <v>5.25</v>
      </c>
      <c r="N9" s="14">
        <v>0.28282828282828282</v>
      </c>
      <c r="O9">
        <v>432.49000000000024</v>
      </c>
      <c r="P9">
        <v>99</v>
      </c>
      <c r="Q9">
        <v>4.3685858585858606</v>
      </c>
      <c r="R9">
        <v>1.8513547219073303</v>
      </c>
      <c r="S9">
        <v>6.2199405804931907</v>
      </c>
      <c r="T9">
        <v>2.5172311366785305</v>
      </c>
      <c r="U9">
        <v>4.58</v>
      </c>
      <c r="V9">
        <v>28</v>
      </c>
      <c r="W9">
        <v>11</v>
      </c>
      <c r="X9">
        <v>5.25</v>
      </c>
      <c r="Y9">
        <v>0.28282828282828282</v>
      </c>
      <c r="Z9">
        <v>380.30999999999989</v>
      </c>
      <c r="AA9">
        <v>99</v>
      </c>
      <c r="AB9">
        <v>3.8415151515151504</v>
      </c>
      <c r="AC9">
        <v>1.4835852627708839</v>
      </c>
      <c r="AD9">
        <v>5.3251004142860339</v>
      </c>
      <c r="AE9">
        <v>2.3579298887442666</v>
      </c>
      <c r="AF9">
        <v>3.89</v>
      </c>
      <c r="AG9">
        <v>35</v>
      </c>
      <c r="AH9">
        <v>16</v>
      </c>
      <c r="AI9">
        <v>3.75</v>
      </c>
      <c r="AJ9">
        <v>0.35353535353535354</v>
      </c>
      <c r="AK9">
        <v>431.45000000000005</v>
      </c>
      <c r="AL9">
        <v>99</v>
      </c>
      <c r="AM9">
        <v>4.3580808080808087</v>
      </c>
      <c r="AN9">
        <v>1.8211258441805138</v>
      </c>
      <c r="AO9">
        <v>6.1792066522613229</v>
      </c>
      <c r="AP9">
        <v>2.5369549639002948</v>
      </c>
      <c r="AQ9">
        <v>4.45</v>
      </c>
      <c r="AR9">
        <v>29</v>
      </c>
      <c r="AS9">
        <v>11</v>
      </c>
      <c r="AT9">
        <v>5.5</v>
      </c>
      <c r="AU9">
        <v>0.29292929292929293</v>
      </c>
    </row>
    <row r="10" spans="1:47">
      <c r="A10" s="4">
        <v>10.5</v>
      </c>
      <c r="B10" t="s">
        <v>869</v>
      </c>
      <c r="C10">
        <v>14494128</v>
      </c>
      <c r="D10" s="14">
        <v>289.89999999999998</v>
      </c>
      <c r="E10" s="17">
        <v>79</v>
      </c>
      <c r="F10" s="14">
        <v>3.6696202531645565</v>
      </c>
      <c r="G10" s="14">
        <v>1.7190974398764256</v>
      </c>
      <c r="H10" s="14">
        <v>5.3887176930409826</v>
      </c>
      <c r="I10" s="14">
        <v>1.9505228132881309</v>
      </c>
      <c r="J10" s="14">
        <v>3.53</v>
      </c>
      <c r="K10" s="14">
        <v>19</v>
      </c>
      <c r="L10" s="14">
        <v>10</v>
      </c>
      <c r="M10" s="14">
        <v>4.75</v>
      </c>
      <c r="N10" s="14">
        <v>0.24050632911392406</v>
      </c>
      <c r="O10">
        <v>289.88</v>
      </c>
      <c r="P10">
        <v>79</v>
      </c>
      <c r="Q10">
        <v>3.6693670886075949</v>
      </c>
      <c r="R10">
        <v>1.720141870842643</v>
      </c>
      <c r="S10">
        <v>5.3895089594502377</v>
      </c>
      <c r="T10">
        <v>1.9492252177649518</v>
      </c>
      <c r="U10">
        <v>3.54</v>
      </c>
      <c r="V10">
        <v>23</v>
      </c>
      <c r="W10">
        <v>12</v>
      </c>
      <c r="X10">
        <v>4.25</v>
      </c>
      <c r="Y10">
        <v>0.29113924050632911</v>
      </c>
      <c r="Z10">
        <v>290.69000000000005</v>
      </c>
      <c r="AA10">
        <v>79</v>
      </c>
      <c r="AB10">
        <v>3.6796202531645577</v>
      </c>
      <c r="AC10">
        <v>1.6265918775140866</v>
      </c>
      <c r="AD10">
        <v>5.3062121306786443</v>
      </c>
      <c r="AE10">
        <v>2.053028375650471</v>
      </c>
      <c r="AF10">
        <v>3.66</v>
      </c>
      <c r="AG10">
        <v>21.666666666666668</v>
      </c>
      <c r="AH10">
        <v>12</v>
      </c>
      <c r="AI10">
        <v>3.25</v>
      </c>
      <c r="AJ10">
        <v>0.27426160337552746</v>
      </c>
      <c r="AK10">
        <v>288.88000000000005</v>
      </c>
      <c r="AL10">
        <v>79</v>
      </c>
      <c r="AM10">
        <v>3.6567088607594944</v>
      </c>
      <c r="AN10">
        <v>1.7409021545127528</v>
      </c>
      <c r="AO10">
        <v>5.397611015272247</v>
      </c>
      <c r="AP10">
        <v>1.9158067062467417</v>
      </c>
      <c r="AQ10">
        <v>3.49</v>
      </c>
      <c r="AR10">
        <v>17</v>
      </c>
      <c r="AS10">
        <v>11</v>
      </c>
      <c r="AT10">
        <v>1.25</v>
      </c>
      <c r="AU10">
        <v>0.21518987341772153</v>
      </c>
    </row>
    <row r="11" spans="1:47">
      <c r="A11" s="4">
        <v>11.5</v>
      </c>
      <c r="B11" t="s">
        <v>870</v>
      </c>
      <c r="C11">
        <v>14239184</v>
      </c>
      <c r="D11" s="14">
        <v>255.01</v>
      </c>
      <c r="E11" s="17">
        <v>66</v>
      </c>
      <c r="F11" s="14">
        <v>3.8637878787878788</v>
      </c>
      <c r="G11" s="14">
        <v>1.6421437819101583</v>
      </c>
      <c r="H11" s="14">
        <v>5.5059316606980371</v>
      </c>
      <c r="I11" s="14">
        <v>2.2216440968777205</v>
      </c>
      <c r="J11" s="14">
        <v>3.99</v>
      </c>
      <c r="K11" s="14">
        <v>22</v>
      </c>
      <c r="L11" s="14">
        <v>9</v>
      </c>
      <c r="M11" s="14">
        <v>4.25</v>
      </c>
      <c r="N11" s="14">
        <v>0.33333333333333331</v>
      </c>
      <c r="O11">
        <v>255.95000000000005</v>
      </c>
      <c r="P11">
        <v>66</v>
      </c>
      <c r="Q11">
        <v>3.8780303030303038</v>
      </c>
      <c r="R11">
        <v>1.6447251065119262</v>
      </c>
      <c r="S11">
        <v>5.5227554095422295</v>
      </c>
      <c r="T11">
        <v>2.2333051965183777</v>
      </c>
      <c r="U11">
        <v>4.0350000000000001</v>
      </c>
      <c r="V11">
        <v>19</v>
      </c>
      <c r="W11">
        <v>10</v>
      </c>
      <c r="X11">
        <v>4.25</v>
      </c>
      <c r="Y11">
        <v>0.2878787878787879</v>
      </c>
      <c r="Z11">
        <v>251.44000000000003</v>
      </c>
      <c r="AA11">
        <v>66</v>
      </c>
      <c r="AB11">
        <v>3.80969696969697</v>
      </c>
      <c r="AC11">
        <v>1.6726680388823005</v>
      </c>
      <c r="AD11">
        <v>5.4823650085792703</v>
      </c>
      <c r="AE11">
        <v>2.1370289308146697</v>
      </c>
      <c r="AF11">
        <v>3.8149999999999999</v>
      </c>
      <c r="AG11">
        <v>23</v>
      </c>
      <c r="AH11">
        <v>9</v>
      </c>
      <c r="AI11">
        <v>3.75</v>
      </c>
      <c r="AJ11">
        <v>0.34848484848484851</v>
      </c>
      <c r="AK11">
        <v>264.98</v>
      </c>
      <c r="AL11">
        <v>66</v>
      </c>
      <c r="AM11">
        <v>4.0148484848484856</v>
      </c>
      <c r="AN11">
        <v>1.7056866358645415</v>
      </c>
      <c r="AO11">
        <v>5.7205351207130271</v>
      </c>
      <c r="AP11">
        <v>2.3091618489839441</v>
      </c>
      <c r="AQ11">
        <v>4.0749999999999993</v>
      </c>
      <c r="AR11">
        <v>23</v>
      </c>
      <c r="AS11">
        <v>10</v>
      </c>
      <c r="AT11">
        <v>4.25</v>
      </c>
      <c r="AU11">
        <v>0.34848484848484851</v>
      </c>
    </row>
    <row r="12" spans="1:47">
      <c r="A12" s="4">
        <v>15.5</v>
      </c>
      <c r="B12" t="s">
        <v>871</v>
      </c>
      <c r="C12">
        <v>14312160</v>
      </c>
      <c r="D12" s="14">
        <v>471.05999999999989</v>
      </c>
      <c r="E12" s="17">
        <v>111</v>
      </c>
      <c r="F12" s="14">
        <v>4.2437837837837824</v>
      </c>
      <c r="G12" s="14">
        <v>1.0923644530467411</v>
      </c>
      <c r="H12" s="14">
        <v>5.3361482368305238</v>
      </c>
      <c r="I12" s="14">
        <v>3.1514193307370411</v>
      </c>
      <c r="J12" s="14">
        <v>4.4400000000000004</v>
      </c>
      <c r="K12" s="14">
        <v>54</v>
      </c>
      <c r="L12" s="14">
        <v>21</v>
      </c>
      <c r="M12" s="14">
        <v>4.75</v>
      </c>
      <c r="N12" s="14">
        <v>0.48648648648648651</v>
      </c>
      <c r="O12">
        <v>470.72000000000008</v>
      </c>
      <c r="P12">
        <v>111</v>
      </c>
      <c r="Q12">
        <v>4.2407207207207218</v>
      </c>
      <c r="R12">
        <v>1.1003038520102388</v>
      </c>
      <c r="S12">
        <v>5.3410245727309604</v>
      </c>
      <c r="T12">
        <v>3.1404168687104832</v>
      </c>
      <c r="U12">
        <v>4.37</v>
      </c>
      <c r="V12">
        <v>53</v>
      </c>
      <c r="W12">
        <v>20</v>
      </c>
      <c r="X12">
        <v>4.75</v>
      </c>
      <c r="Y12">
        <v>0.47747747747747749</v>
      </c>
      <c r="Z12">
        <v>478.20999999999987</v>
      </c>
      <c r="AA12">
        <v>111</v>
      </c>
      <c r="AB12">
        <v>4.3081981981981974</v>
      </c>
      <c r="AC12">
        <v>1.2006575457550561</v>
      </c>
      <c r="AD12">
        <v>5.5088557439532533</v>
      </c>
      <c r="AE12">
        <v>3.1075406524431415</v>
      </c>
      <c r="AF12">
        <v>4.24</v>
      </c>
      <c r="AG12">
        <v>49</v>
      </c>
      <c r="AH12">
        <v>19</v>
      </c>
      <c r="AI12">
        <v>4.25</v>
      </c>
      <c r="AJ12">
        <v>0.44144144144144143</v>
      </c>
      <c r="AK12">
        <v>467.66000000000014</v>
      </c>
      <c r="AL12">
        <v>111</v>
      </c>
      <c r="AM12">
        <v>4.2131531531531543</v>
      </c>
      <c r="AN12">
        <v>1.1007939134857327</v>
      </c>
      <c r="AO12">
        <v>5.3139470666388871</v>
      </c>
      <c r="AP12">
        <v>3.1123592396674216</v>
      </c>
      <c r="AQ12">
        <v>4.32</v>
      </c>
      <c r="AR12">
        <v>50</v>
      </c>
      <c r="AS12">
        <v>19</v>
      </c>
      <c r="AT12">
        <v>4.25</v>
      </c>
      <c r="AU12">
        <v>0.45045045045045046</v>
      </c>
    </row>
    <row r="13" spans="1:47">
      <c r="A13" s="4">
        <v>16.5</v>
      </c>
      <c r="B13" t="s">
        <v>872</v>
      </c>
      <c r="C13">
        <v>15237281</v>
      </c>
      <c r="D13" s="14">
        <v>380.16000000000008</v>
      </c>
      <c r="E13" s="17">
        <v>122</v>
      </c>
      <c r="F13" s="14">
        <v>3.1160655737704923</v>
      </c>
      <c r="G13" s="14">
        <v>1.1675669109444262</v>
      </c>
      <c r="H13" s="14">
        <v>4.2836324847149188</v>
      </c>
      <c r="I13" s="14">
        <v>1.9484986628260661</v>
      </c>
      <c r="J13" s="14">
        <v>2.7850000000000001</v>
      </c>
      <c r="K13" s="14">
        <v>68</v>
      </c>
      <c r="L13" s="14">
        <v>34</v>
      </c>
      <c r="M13" s="14">
        <v>2.25</v>
      </c>
      <c r="N13" s="14">
        <v>0.55737704918032782</v>
      </c>
      <c r="O13">
        <v>380.74999999999994</v>
      </c>
      <c r="P13">
        <v>122</v>
      </c>
      <c r="Q13">
        <v>3.1209016393442619</v>
      </c>
      <c r="R13">
        <v>1.1524139265098379</v>
      </c>
      <c r="S13">
        <v>4.2733155658540998</v>
      </c>
      <c r="T13">
        <v>1.968487712834424</v>
      </c>
      <c r="U13">
        <v>2.7850000000000001</v>
      </c>
      <c r="V13">
        <v>67</v>
      </c>
      <c r="W13">
        <v>33</v>
      </c>
      <c r="X13">
        <v>2.25</v>
      </c>
      <c r="Y13">
        <v>0.54918032786885251</v>
      </c>
      <c r="Z13">
        <v>349.56999999999988</v>
      </c>
      <c r="AA13">
        <v>122</v>
      </c>
      <c r="AB13">
        <v>2.8653278688524582</v>
      </c>
      <c r="AC13">
        <v>1.0396019457769372</v>
      </c>
      <c r="AD13">
        <v>3.9049298146293951</v>
      </c>
      <c r="AE13">
        <v>1.825725923075521</v>
      </c>
      <c r="AF13">
        <v>2.59</v>
      </c>
      <c r="AG13">
        <v>78</v>
      </c>
      <c r="AH13">
        <v>32</v>
      </c>
      <c r="AI13">
        <v>2.25</v>
      </c>
      <c r="AJ13">
        <v>0.63934426229508201</v>
      </c>
      <c r="AK13">
        <v>381.26</v>
      </c>
      <c r="AL13">
        <v>122</v>
      </c>
      <c r="AM13">
        <v>3.1250819672131147</v>
      </c>
      <c r="AN13">
        <v>1.2061099588740936</v>
      </c>
      <c r="AO13">
        <v>4.3311919260872083</v>
      </c>
      <c r="AP13">
        <v>1.9189720083390212</v>
      </c>
      <c r="AQ13">
        <v>2.7749999999999999</v>
      </c>
      <c r="AR13">
        <v>71</v>
      </c>
      <c r="AS13">
        <v>33</v>
      </c>
      <c r="AT13">
        <v>2.25</v>
      </c>
      <c r="AU13">
        <v>0.58196721311475408</v>
      </c>
    </row>
    <row r="14" spans="1:47">
      <c r="A14" s="4">
        <v>17.5</v>
      </c>
      <c r="B14" t="s">
        <v>873</v>
      </c>
      <c r="C14">
        <v>9703873</v>
      </c>
      <c r="D14" s="14">
        <v>545.49999999999989</v>
      </c>
      <c r="E14" s="17">
        <v>130</v>
      </c>
      <c r="F14" s="14">
        <v>4.1961538461538455</v>
      </c>
      <c r="G14" s="14">
        <v>1.7758231564895874</v>
      </c>
      <c r="H14" s="14">
        <v>5.9719770026434329</v>
      </c>
      <c r="I14" s="14">
        <v>2.420330689664258</v>
      </c>
      <c r="J14" s="14">
        <v>3.8849999999999998</v>
      </c>
      <c r="K14" s="14">
        <v>34.5</v>
      </c>
      <c r="L14" s="14">
        <v>15</v>
      </c>
      <c r="M14" s="14">
        <v>3</v>
      </c>
      <c r="N14" s="14">
        <v>0.26538461538461539</v>
      </c>
      <c r="O14">
        <v>546.55999999999972</v>
      </c>
      <c r="P14">
        <v>130</v>
      </c>
      <c r="Q14">
        <v>4.2043076923076903</v>
      </c>
      <c r="R14">
        <v>1.7821944222937991</v>
      </c>
      <c r="S14">
        <v>5.986502114601489</v>
      </c>
      <c r="T14">
        <v>2.4221132700138912</v>
      </c>
      <c r="U14">
        <v>3.895</v>
      </c>
      <c r="V14">
        <v>34</v>
      </c>
      <c r="W14">
        <v>16</v>
      </c>
      <c r="X14">
        <v>3.75</v>
      </c>
      <c r="Y14">
        <v>0.26153846153846155</v>
      </c>
      <c r="Z14">
        <v>578.57999999999993</v>
      </c>
      <c r="AA14">
        <v>130</v>
      </c>
      <c r="AB14">
        <v>4.450615384615384</v>
      </c>
      <c r="AC14">
        <v>1.8712719025023667</v>
      </c>
      <c r="AD14">
        <v>6.3218872871177503</v>
      </c>
      <c r="AE14">
        <v>2.5793434821130172</v>
      </c>
      <c r="AF14">
        <v>4.3149999999999995</v>
      </c>
      <c r="AG14">
        <v>29.333333333333332</v>
      </c>
      <c r="AH14">
        <v>14</v>
      </c>
      <c r="AI14">
        <v>4.416666666666667</v>
      </c>
      <c r="AJ14">
        <v>0.22564102564102564</v>
      </c>
      <c r="AK14">
        <v>551.15</v>
      </c>
      <c r="AL14">
        <v>130</v>
      </c>
      <c r="AM14">
        <v>4.2396153846153846</v>
      </c>
      <c r="AN14">
        <v>1.7836728955195535</v>
      </c>
      <c r="AO14">
        <v>6.0232882801349383</v>
      </c>
      <c r="AP14">
        <v>2.4559424890958308</v>
      </c>
      <c r="AQ14">
        <v>3.9249999999999998</v>
      </c>
      <c r="AR14">
        <v>38.5</v>
      </c>
      <c r="AS14">
        <v>15</v>
      </c>
      <c r="AT14">
        <v>3.25</v>
      </c>
      <c r="AU14">
        <v>0.29615384615384616</v>
      </c>
    </row>
    <row r="15" spans="1:47">
      <c r="A15" s="4">
        <v>18.5</v>
      </c>
      <c r="B15" t="s">
        <v>874</v>
      </c>
      <c r="C15">
        <v>10410337</v>
      </c>
      <c r="D15" s="14">
        <v>1116.9299999999998</v>
      </c>
      <c r="E15" s="17">
        <v>214</v>
      </c>
      <c r="F15" s="14">
        <v>5.21929906542056</v>
      </c>
      <c r="G15" s="14">
        <v>1.802795943889457</v>
      </c>
      <c r="H15" s="14">
        <v>7.022095009310017</v>
      </c>
      <c r="I15" s="14">
        <v>3.416503121531103</v>
      </c>
      <c r="J15" s="14">
        <v>5.45</v>
      </c>
      <c r="K15" s="14">
        <v>67</v>
      </c>
      <c r="L15" s="14">
        <v>30</v>
      </c>
      <c r="M15" s="14">
        <v>6.25</v>
      </c>
      <c r="N15" s="14">
        <v>0.31308411214953269</v>
      </c>
      <c r="O15">
        <v>1122.7399999999991</v>
      </c>
      <c r="P15">
        <v>214</v>
      </c>
      <c r="Q15">
        <v>5.2464485981308373</v>
      </c>
      <c r="R15">
        <v>1.8124000389266546</v>
      </c>
      <c r="S15">
        <v>7.0588486370574923</v>
      </c>
      <c r="T15">
        <v>3.4340485592041827</v>
      </c>
      <c r="U15">
        <v>5.4649999999999999</v>
      </c>
      <c r="V15">
        <v>65</v>
      </c>
      <c r="W15">
        <v>31</v>
      </c>
      <c r="X15">
        <v>6.25</v>
      </c>
      <c r="Y15">
        <v>0.30373831775700932</v>
      </c>
      <c r="Z15">
        <v>1151.5400000000004</v>
      </c>
      <c r="AA15">
        <v>214</v>
      </c>
      <c r="AB15">
        <v>5.3810280373831798</v>
      </c>
      <c r="AC15">
        <v>1.7994049274987849</v>
      </c>
      <c r="AD15">
        <v>7.1804329648819643</v>
      </c>
      <c r="AE15">
        <v>3.5816231098843949</v>
      </c>
      <c r="AF15">
        <v>5.6950000000000003</v>
      </c>
      <c r="AG15">
        <v>71</v>
      </c>
      <c r="AH15">
        <v>27</v>
      </c>
      <c r="AI15">
        <v>6.75</v>
      </c>
      <c r="AJ15">
        <v>0.33177570093457942</v>
      </c>
      <c r="AK15">
        <v>1131.799999999999</v>
      </c>
      <c r="AL15">
        <v>214</v>
      </c>
      <c r="AM15">
        <v>5.2887850467289672</v>
      </c>
      <c r="AN15">
        <v>1.8264890820160296</v>
      </c>
      <c r="AO15">
        <v>7.1152741287449963</v>
      </c>
      <c r="AP15">
        <v>3.4622959647129377</v>
      </c>
      <c r="AQ15">
        <v>5.57</v>
      </c>
      <c r="AR15">
        <v>71</v>
      </c>
      <c r="AS15">
        <v>27</v>
      </c>
      <c r="AT15">
        <v>5.75</v>
      </c>
      <c r="AU15">
        <v>0.33177570093457942</v>
      </c>
    </row>
    <row r="16" spans="1:47">
      <c r="A16" s="4">
        <v>21.5</v>
      </c>
      <c r="B16" t="s">
        <v>875</v>
      </c>
      <c r="C16">
        <v>14601172</v>
      </c>
      <c r="D16" s="14">
        <v>762.93000000000018</v>
      </c>
      <c r="E16" s="17">
        <v>182</v>
      </c>
      <c r="F16" s="14">
        <v>4.1919230769230778</v>
      </c>
      <c r="G16" s="14">
        <v>1.3351351182953</v>
      </c>
      <c r="H16" s="14">
        <v>5.5270581952183777</v>
      </c>
      <c r="I16" s="14">
        <v>2.8567879586277778</v>
      </c>
      <c r="J16" s="14">
        <v>4.165</v>
      </c>
      <c r="K16" s="14">
        <v>69</v>
      </c>
      <c r="L16" s="14">
        <v>29</v>
      </c>
      <c r="M16" s="14">
        <v>3.75</v>
      </c>
      <c r="N16" s="14">
        <v>0.37912087912087911</v>
      </c>
      <c r="O16">
        <v>764.7</v>
      </c>
      <c r="P16">
        <v>182</v>
      </c>
      <c r="Q16">
        <v>4.2016483516483518</v>
      </c>
      <c r="R16">
        <v>1.3385778416256522</v>
      </c>
      <c r="S16">
        <v>5.5402261932740036</v>
      </c>
      <c r="T16">
        <v>2.8630705100226996</v>
      </c>
      <c r="U16">
        <v>4.1349999999999998</v>
      </c>
      <c r="V16">
        <v>70</v>
      </c>
      <c r="W16">
        <v>29</v>
      </c>
      <c r="X16">
        <v>3.75</v>
      </c>
      <c r="Y16">
        <v>0.38461538461538464</v>
      </c>
      <c r="Z16">
        <v>769.55000000000052</v>
      </c>
      <c r="AA16">
        <v>182</v>
      </c>
      <c r="AB16">
        <v>4.2282967032967065</v>
      </c>
      <c r="AC16">
        <v>1.3210718316612946</v>
      </c>
      <c r="AD16">
        <v>5.5493685349580009</v>
      </c>
      <c r="AE16">
        <v>2.9072248716354121</v>
      </c>
      <c r="AF16">
        <v>4.2450000000000001</v>
      </c>
      <c r="AG16">
        <v>67</v>
      </c>
      <c r="AH16">
        <v>24</v>
      </c>
      <c r="AI16">
        <v>4.75</v>
      </c>
      <c r="AJ16">
        <v>0.36813186813186816</v>
      </c>
      <c r="AK16">
        <v>765.97</v>
      </c>
      <c r="AL16">
        <v>182</v>
      </c>
      <c r="AM16">
        <v>4.208626373626374</v>
      </c>
      <c r="AN16">
        <v>1.3196800980879928</v>
      </c>
      <c r="AO16">
        <v>5.5283064717143668</v>
      </c>
      <c r="AP16">
        <v>2.8889462755383812</v>
      </c>
      <c r="AQ16">
        <v>4.17</v>
      </c>
      <c r="AR16">
        <v>73</v>
      </c>
      <c r="AS16">
        <v>26</v>
      </c>
      <c r="AT16">
        <v>3.75</v>
      </c>
      <c r="AU16">
        <v>0.40109890109890112</v>
      </c>
    </row>
    <row r="17" spans="1:47">
      <c r="A17" s="4">
        <v>22.5</v>
      </c>
      <c r="B17" t="s">
        <v>876</v>
      </c>
      <c r="C17">
        <v>15481673</v>
      </c>
      <c r="D17" s="14">
        <v>2235.0000000000014</v>
      </c>
      <c r="E17" s="17">
        <v>313</v>
      </c>
      <c r="F17" s="14">
        <v>7.1405750798722085</v>
      </c>
      <c r="G17" s="14">
        <v>1.2746531661060192</v>
      </c>
      <c r="H17" s="14">
        <v>8.4152282459782271</v>
      </c>
      <c r="I17" s="14">
        <v>5.8659219137661891</v>
      </c>
      <c r="J17" s="14">
        <v>7.35</v>
      </c>
      <c r="K17" s="14">
        <v>148</v>
      </c>
      <c r="L17" s="14">
        <v>58</v>
      </c>
      <c r="M17" s="14">
        <v>7.25</v>
      </c>
      <c r="N17" s="14">
        <v>0.47284345047923321</v>
      </c>
      <c r="O17">
        <v>2230.9099999999989</v>
      </c>
      <c r="P17">
        <v>313</v>
      </c>
      <c r="Q17">
        <v>7.1275079872204437</v>
      </c>
      <c r="R17">
        <v>1.2942781576829916</v>
      </c>
      <c r="S17">
        <v>8.4217861449034359</v>
      </c>
      <c r="T17">
        <v>5.8332298295374523</v>
      </c>
      <c r="U17">
        <v>7.37</v>
      </c>
      <c r="V17">
        <v>144</v>
      </c>
      <c r="W17">
        <v>55</v>
      </c>
      <c r="X17">
        <v>7.25</v>
      </c>
      <c r="Y17">
        <v>0.46006389776357826</v>
      </c>
      <c r="Z17">
        <v>2176.4399999999978</v>
      </c>
      <c r="AA17">
        <v>313</v>
      </c>
      <c r="AB17">
        <v>6.9534824281150085</v>
      </c>
      <c r="AC17">
        <v>1.2830868529785786</v>
      </c>
      <c r="AD17">
        <v>8.2365692810935869</v>
      </c>
      <c r="AE17">
        <v>5.6703955751364301</v>
      </c>
      <c r="AF17">
        <v>7.09</v>
      </c>
      <c r="AG17">
        <v>131</v>
      </c>
      <c r="AH17">
        <v>49</v>
      </c>
      <c r="AI17">
        <v>7.75</v>
      </c>
      <c r="AJ17">
        <v>0.41853035143769968</v>
      </c>
      <c r="AK17">
        <v>2245.5000000000005</v>
      </c>
      <c r="AL17">
        <v>313</v>
      </c>
      <c r="AM17">
        <v>7.1741214057508005</v>
      </c>
      <c r="AN17">
        <v>1.2953498975212365</v>
      </c>
      <c r="AO17">
        <v>8.4694713032720372</v>
      </c>
      <c r="AP17">
        <v>5.8787715082295637</v>
      </c>
      <c r="AQ17">
        <v>7.39</v>
      </c>
      <c r="AR17">
        <v>136</v>
      </c>
      <c r="AS17">
        <v>59</v>
      </c>
      <c r="AT17">
        <v>7.75</v>
      </c>
      <c r="AU17">
        <v>0.43450479233226835</v>
      </c>
    </row>
    <row r="18" spans="1:47">
      <c r="A18" s="4">
        <v>23.5</v>
      </c>
      <c r="B18" t="s">
        <v>860</v>
      </c>
      <c r="C18">
        <v>14383980</v>
      </c>
      <c r="D18" s="14">
        <v>2382.4200000000005</v>
      </c>
      <c r="E18" s="17">
        <v>337</v>
      </c>
      <c r="F18" s="14">
        <v>7.0694955489614255</v>
      </c>
      <c r="G18" s="14">
        <v>1.37338239724318</v>
      </c>
      <c r="H18" s="14">
        <v>8.4428779462046055</v>
      </c>
      <c r="I18" s="14">
        <v>5.6961131517182455</v>
      </c>
      <c r="J18" s="14">
        <v>7.34</v>
      </c>
      <c r="K18" s="14">
        <v>144</v>
      </c>
      <c r="L18" s="14">
        <v>58</v>
      </c>
      <c r="M18" s="14">
        <v>8.25</v>
      </c>
      <c r="N18" s="14">
        <v>0.42729970326409494</v>
      </c>
      <c r="O18">
        <v>2385.7899999999986</v>
      </c>
      <c r="P18">
        <v>337</v>
      </c>
      <c r="Q18">
        <v>7.07949554896142</v>
      </c>
      <c r="R18">
        <v>1.367307719401065</v>
      </c>
      <c r="S18">
        <v>8.4468032683624852</v>
      </c>
      <c r="T18">
        <v>5.7121878295603548</v>
      </c>
      <c r="U18">
        <v>7.35</v>
      </c>
      <c r="V18">
        <v>147</v>
      </c>
      <c r="W18">
        <v>60</v>
      </c>
      <c r="X18">
        <v>8.25</v>
      </c>
      <c r="Y18">
        <v>0.43620178041543028</v>
      </c>
      <c r="Z18">
        <v>2311.9300000000017</v>
      </c>
      <c r="AA18">
        <v>337</v>
      </c>
      <c r="AB18">
        <v>6.8603264094955536</v>
      </c>
      <c r="AC18">
        <v>1.3599223805919634</v>
      </c>
      <c r="AD18">
        <v>8.220248790087517</v>
      </c>
      <c r="AE18">
        <v>5.5004040289035903</v>
      </c>
      <c r="AF18">
        <v>7.2</v>
      </c>
      <c r="AG18">
        <v>162</v>
      </c>
      <c r="AH18">
        <v>65</v>
      </c>
      <c r="AI18">
        <v>7.25</v>
      </c>
      <c r="AJ18">
        <v>0.48071216617210683</v>
      </c>
      <c r="AK18">
        <v>2410.9499999999998</v>
      </c>
      <c r="AL18">
        <v>337</v>
      </c>
      <c r="AM18">
        <v>7.1541543026706229</v>
      </c>
      <c r="AN18">
        <v>1.3797562586423171</v>
      </c>
      <c r="AO18">
        <v>8.5339105613129398</v>
      </c>
      <c r="AP18">
        <v>5.774398044028306</v>
      </c>
      <c r="AQ18">
        <v>7.48</v>
      </c>
      <c r="AR18">
        <v>156</v>
      </c>
      <c r="AS18">
        <v>65</v>
      </c>
      <c r="AT18">
        <v>8.25</v>
      </c>
      <c r="AU18">
        <v>0.4629080118694362</v>
      </c>
    </row>
    <row r="19" spans="1:47">
      <c r="A19" s="4">
        <v>24.5</v>
      </c>
      <c r="B19" t="s">
        <v>877</v>
      </c>
      <c r="C19">
        <v>9818433</v>
      </c>
      <c r="D19" s="14">
        <v>243.06999999999996</v>
      </c>
      <c r="E19" s="17">
        <v>67</v>
      </c>
      <c r="F19" s="14">
        <v>3.6279104477611934</v>
      </c>
      <c r="G19" s="14">
        <v>1.3552060531167751</v>
      </c>
      <c r="H19" s="14">
        <v>4.9831165008779683</v>
      </c>
      <c r="I19" s="14">
        <v>2.2727043946444185</v>
      </c>
      <c r="J19" s="14">
        <v>3.62</v>
      </c>
      <c r="K19" s="14">
        <v>25</v>
      </c>
      <c r="L19" s="14">
        <v>10</v>
      </c>
      <c r="M19" s="14">
        <v>3.5</v>
      </c>
      <c r="N19" s="14">
        <v>0.37313432835820898</v>
      </c>
      <c r="O19">
        <v>242.91000000000003</v>
      </c>
      <c r="P19">
        <v>67</v>
      </c>
      <c r="Q19">
        <v>3.6255223880597018</v>
      </c>
      <c r="R19">
        <v>1.3566014617441369</v>
      </c>
      <c r="S19">
        <v>4.9821238498038385</v>
      </c>
      <c r="T19">
        <v>2.2689209263155652</v>
      </c>
      <c r="U19">
        <v>3.69</v>
      </c>
      <c r="V19">
        <v>27</v>
      </c>
      <c r="W19">
        <v>10</v>
      </c>
      <c r="X19">
        <v>2.75</v>
      </c>
      <c r="Y19">
        <v>0.40298507462686567</v>
      </c>
      <c r="Z19">
        <v>226.50000000000006</v>
      </c>
      <c r="AA19">
        <v>67</v>
      </c>
      <c r="AB19">
        <v>3.3805970149253741</v>
      </c>
      <c r="AC19">
        <v>1.2169682655619605</v>
      </c>
      <c r="AD19">
        <v>4.5975652804873341</v>
      </c>
      <c r="AE19">
        <v>2.1636287493634137</v>
      </c>
      <c r="AF19">
        <v>3.23</v>
      </c>
      <c r="AG19">
        <v>25</v>
      </c>
      <c r="AH19">
        <v>13</v>
      </c>
      <c r="AI19">
        <v>2.75</v>
      </c>
      <c r="AJ19">
        <v>0.37313432835820898</v>
      </c>
      <c r="AK19">
        <v>242.57000000000002</v>
      </c>
      <c r="AL19">
        <v>67</v>
      </c>
      <c r="AM19">
        <v>3.62044776119403</v>
      </c>
      <c r="AN19">
        <v>1.372421475190146</v>
      </c>
      <c r="AO19">
        <v>4.992869236384176</v>
      </c>
      <c r="AP19">
        <v>2.248026286003884</v>
      </c>
      <c r="AQ19">
        <v>3.33</v>
      </c>
      <c r="AR19">
        <v>30</v>
      </c>
      <c r="AS19">
        <v>13</v>
      </c>
      <c r="AT19">
        <v>2.75</v>
      </c>
      <c r="AU19">
        <v>0.44776119402985076</v>
      </c>
    </row>
    <row r="20" spans="1:47">
      <c r="A20" s="4">
        <v>25.5</v>
      </c>
      <c r="B20" t="s">
        <v>878</v>
      </c>
      <c r="C20">
        <v>10399889</v>
      </c>
      <c r="D20" s="14">
        <v>480.29000000000008</v>
      </c>
      <c r="E20" s="17">
        <v>93</v>
      </c>
      <c r="F20" s="14">
        <v>5.1644086021505382</v>
      </c>
      <c r="G20" s="14">
        <v>1.5123861526434959</v>
      </c>
      <c r="H20" s="14">
        <v>6.6767947547940345</v>
      </c>
      <c r="I20" s="14">
        <v>3.6520224495070424</v>
      </c>
      <c r="J20" s="14">
        <v>5.25</v>
      </c>
      <c r="K20" s="14">
        <v>36</v>
      </c>
      <c r="L20" s="14">
        <v>16</v>
      </c>
      <c r="M20" s="14">
        <v>4.75</v>
      </c>
      <c r="N20" s="14">
        <v>0.38709677419354838</v>
      </c>
      <c r="O20">
        <v>478.73999999999995</v>
      </c>
      <c r="P20">
        <v>93</v>
      </c>
      <c r="Q20">
        <v>5.1477419354838707</v>
      </c>
      <c r="R20">
        <v>1.519827742693701</v>
      </c>
      <c r="S20">
        <v>6.6675696781775713</v>
      </c>
      <c r="T20">
        <v>3.6279141927901697</v>
      </c>
      <c r="U20">
        <v>5.22</v>
      </c>
      <c r="V20">
        <v>39</v>
      </c>
      <c r="W20">
        <v>15</v>
      </c>
      <c r="X20">
        <v>5.25</v>
      </c>
      <c r="Y20">
        <v>0.41935483870967744</v>
      </c>
      <c r="Z20">
        <v>477.9500000000001</v>
      </c>
      <c r="AA20">
        <v>93</v>
      </c>
      <c r="AB20">
        <v>5.1392473118279582</v>
      </c>
      <c r="AC20">
        <v>1.5996230782655787</v>
      </c>
      <c r="AD20">
        <v>6.7388703900935365</v>
      </c>
      <c r="AE20">
        <v>3.5396242335623795</v>
      </c>
      <c r="AF20">
        <v>5.47</v>
      </c>
      <c r="AG20">
        <v>36</v>
      </c>
      <c r="AH20">
        <v>14</v>
      </c>
      <c r="AI20">
        <v>5.75</v>
      </c>
      <c r="AJ20">
        <v>0.38709677419354838</v>
      </c>
      <c r="AK20">
        <v>488.92999999999995</v>
      </c>
      <c r="AL20">
        <v>93</v>
      </c>
      <c r="AM20">
        <v>5.2573118279569888</v>
      </c>
      <c r="AN20">
        <v>1.5424029388001903</v>
      </c>
      <c r="AO20">
        <v>6.7997147667571793</v>
      </c>
      <c r="AP20">
        <v>3.7149088891567983</v>
      </c>
      <c r="AQ20">
        <v>5.28</v>
      </c>
      <c r="AR20">
        <v>40</v>
      </c>
      <c r="AS20">
        <v>24</v>
      </c>
      <c r="AT20">
        <v>5.25</v>
      </c>
      <c r="AU20">
        <v>0.43010752688172044</v>
      </c>
    </row>
    <row r="21" spans="1:47">
      <c r="A21" s="4">
        <v>27.5</v>
      </c>
      <c r="B21" t="s">
        <v>879</v>
      </c>
      <c r="C21">
        <v>10275733</v>
      </c>
      <c r="D21" s="14">
        <v>457.30999999999977</v>
      </c>
      <c r="E21" s="17">
        <v>118</v>
      </c>
      <c r="F21" s="14">
        <v>3.8755084745762693</v>
      </c>
      <c r="G21" s="14">
        <v>1.1160075340995239</v>
      </c>
      <c r="H21" s="14">
        <v>4.9915160086757933</v>
      </c>
      <c r="I21" s="14">
        <v>2.7595009404767454</v>
      </c>
      <c r="J21" s="14">
        <v>3.5750000000000002</v>
      </c>
      <c r="K21" s="14">
        <v>66</v>
      </c>
      <c r="L21" s="14">
        <v>25</v>
      </c>
      <c r="M21" s="14">
        <v>3.25</v>
      </c>
      <c r="N21" s="14">
        <v>0.55932203389830504</v>
      </c>
      <c r="O21">
        <v>456.73</v>
      </c>
      <c r="P21">
        <v>118</v>
      </c>
      <c r="Q21">
        <v>3.870593220338983</v>
      </c>
      <c r="R21">
        <v>1.1124495896562183</v>
      </c>
      <c r="S21">
        <v>4.9830428099952009</v>
      </c>
      <c r="T21">
        <v>2.7581436306827647</v>
      </c>
      <c r="U21">
        <v>3.5949999999999998</v>
      </c>
      <c r="V21">
        <v>54</v>
      </c>
      <c r="W21">
        <v>25</v>
      </c>
      <c r="X21">
        <v>2.75</v>
      </c>
      <c r="Y21">
        <v>0.4576271186440678</v>
      </c>
      <c r="Z21">
        <v>453.29</v>
      </c>
      <c r="AA21">
        <v>118</v>
      </c>
      <c r="AB21">
        <v>3.8414406779661019</v>
      </c>
      <c r="AC21">
        <v>1.0092412953190697</v>
      </c>
      <c r="AD21">
        <v>4.8506819732851714</v>
      </c>
      <c r="AE21">
        <v>2.8321993826470324</v>
      </c>
      <c r="AF21">
        <v>3.6399999999999997</v>
      </c>
      <c r="AG21">
        <v>53</v>
      </c>
      <c r="AH21">
        <v>25</v>
      </c>
      <c r="AI21">
        <v>2.75</v>
      </c>
      <c r="AJ21">
        <v>0.44915254237288138</v>
      </c>
      <c r="AK21">
        <v>457.53999999999974</v>
      </c>
      <c r="AL21">
        <v>118</v>
      </c>
      <c r="AM21">
        <v>3.8774576271186416</v>
      </c>
      <c r="AN21">
        <v>1.1608861826029475</v>
      </c>
      <c r="AO21">
        <v>5.0383438097215887</v>
      </c>
      <c r="AP21">
        <v>2.7165714445156941</v>
      </c>
      <c r="AQ21">
        <v>3.58</v>
      </c>
      <c r="AR21">
        <v>56</v>
      </c>
      <c r="AS21">
        <v>29</v>
      </c>
      <c r="AT21">
        <v>2.75</v>
      </c>
      <c r="AU21">
        <v>0.47457627118644069</v>
      </c>
    </row>
    <row r="22" spans="1:47">
      <c r="A22" s="4">
        <v>28.5</v>
      </c>
      <c r="B22" t="s">
        <v>880</v>
      </c>
      <c r="C22">
        <v>10403777</v>
      </c>
      <c r="D22" s="14">
        <v>326.25000000000006</v>
      </c>
      <c r="E22" s="17">
        <v>96</v>
      </c>
      <c r="F22" s="14">
        <v>3.3984375000000004</v>
      </c>
      <c r="G22" s="14">
        <v>1.0988676737777301</v>
      </c>
      <c r="H22" s="14">
        <v>4.4973051737777308</v>
      </c>
      <c r="I22" s="14">
        <v>2.2995698262222701</v>
      </c>
      <c r="J22" s="14">
        <v>3.1349999999999998</v>
      </c>
      <c r="K22" s="14">
        <v>42</v>
      </c>
      <c r="L22" s="14">
        <v>20</v>
      </c>
      <c r="M22" s="14">
        <v>2.25</v>
      </c>
      <c r="N22" s="14">
        <v>0.4375</v>
      </c>
      <c r="O22">
        <v>329.05999999999995</v>
      </c>
      <c r="P22">
        <v>96</v>
      </c>
      <c r="Q22">
        <v>3.4277083333333329</v>
      </c>
      <c r="R22">
        <v>1.1026938107883273</v>
      </c>
      <c r="S22">
        <v>4.53040214412166</v>
      </c>
      <c r="T22">
        <v>2.3250145225450058</v>
      </c>
      <c r="U22">
        <v>3.16</v>
      </c>
      <c r="V22">
        <v>56</v>
      </c>
      <c r="W22">
        <v>24</v>
      </c>
      <c r="X22">
        <v>2.75</v>
      </c>
      <c r="Y22">
        <v>0.58333333333333337</v>
      </c>
      <c r="Z22">
        <v>336.28999999999996</v>
      </c>
      <c r="AA22">
        <v>96</v>
      </c>
      <c r="AB22">
        <v>3.5030208333333328</v>
      </c>
      <c r="AC22">
        <v>1.2343266818213661</v>
      </c>
      <c r="AD22">
        <v>4.7373475151546991</v>
      </c>
      <c r="AE22">
        <v>2.2686941515119665</v>
      </c>
      <c r="AF22">
        <v>3.24</v>
      </c>
      <c r="AG22">
        <v>42</v>
      </c>
      <c r="AH22">
        <v>20</v>
      </c>
      <c r="AI22">
        <v>2.25</v>
      </c>
      <c r="AJ22">
        <v>0.4375</v>
      </c>
      <c r="AK22">
        <v>325.52999999999992</v>
      </c>
      <c r="AL22">
        <v>96</v>
      </c>
      <c r="AM22">
        <v>3.3909374999999993</v>
      </c>
      <c r="AN22">
        <v>1.0890092823779198</v>
      </c>
      <c r="AO22">
        <v>4.4799467823779189</v>
      </c>
      <c r="AP22">
        <v>2.3019282176220797</v>
      </c>
      <c r="AQ22">
        <v>3.0649999999999999</v>
      </c>
      <c r="AR22">
        <v>57</v>
      </c>
      <c r="AS22">
        <v>24</v>
      </c>
      <c r="AT22">
        <v>2.75</v>
      </c>
      <c r="AU22">
        <v>0.59375</v>
      </c>
    </row>
    <row r="23" spans="1:47">
      <c r="A23" s="4">
        <v>29.5</v>
      </c>
      <c r="B23" t="s">
        <v>881</v>
      </c>
      <c r="C23">
        <v>14738436</v>
      </c>
      <c r="D23" s="14">
        <v>452.91</v>
      </c>
      <c r="E23" s="17">
        <v>95</v>
      </c>
      <c r="F23" s="14">
        <v>4.7674736842105263</v>
      </c>
      <c r="G23" s="14">
        <v>2.39668874785345</v>
      </c>
      <c r="H23" s="14">
        <v>7.1641624320639767</v>
      </c>
      <c r="I23" s="14">
        <v>2.3707849363570763</v>
      </c>
      <c r="J23" s="14">
        <v>5.58</v>
      </c>
      <c r="K23" s="14">
        <v>30</v>
      </c>
      <c r="L23" s="14">
        <v>15</v>
      </c>
      <c r="M23" s="14">
        <v>7.25</v>
      </c>
      <c r="N23" s="14">
        <v>0.31578947368421051</v>
      </c>
      <c r="O23">
        <v>452.05000000000007</v>
      </c>
      <c r="P23">
        <v>95</v>
      </c>
      <c r="Q23">
        <v>4.7584210526315793</v>
      </c>
      <c r="R23">
        <v>2.4031146968799844</v>
      </c>
      <c r="S23">
        <v>7.1615357495115637</v>
      </c>
      <c r="T23">
        <v>2.355306355751595</v>
      </c>
      <c r="U23">
        <v>5.66</v>
      </c>
      <c r="V23">
        <v>30</v>
      </c>
      <c r="W23">
        <v>13</v>
      </c>
      <c r="X23">
        <v>7.25</v>
      </c>
      <c r="Y23">
        <v>0.31578947368421051</v>
      </c>
      <c r="Z23">
        <v>450.82999999999981</v>
      </c>
      <c r="AA23">
        <v>95</v>
      </c>
      <c r="AB23">
        <v>4.7455789473684193</v>
      </c>
      <c r="AC23">
        <v>2.3592262145599747</v>
      </c>
      <c r="AD23">
        <v>7.1048051619283941</v>
      </c>
      <c r="AE23">
        <v>2.3863527328084446</v>
      </c>
      <c r="AF23">
        <v>5.59</v>
      </c>
      <c r="AG23">
        <v>24</v>
      </c>
      <c r="AH23">
        <v>17</v>
      </c>
      <c r="AI23">
        <v>5.75</v>
      </c>
      <c r="AJ23">
        <v>0.25263157894736843</v>
      </c>
      <c r="AK23">
        <v>472.04000000000008</v>
      </c>
      <c r="AL23">
        <v>95</v>
      </c>
      <c r="AM23">
        <v>4.9688421052631586</v>
      </c>
      <c r="AN23">
        <v>2.4644864223338416</v>
      </c>
      <c r="AO23">
        <v>7.4333285275970002</v>
      </c>
      <c r="AP23">
        <v>2.504355682929317</v>
      </c>
      <c r="AQ23">
        <v>6</v>
      </c>
      <c r="AR23">
        <v>25</v>
      </c>
      <c r="AS23">
        <v>14</v>
      </c>
      <c r="AT23">
        <v>2.25</v>
      </c>
      <c r="AU23">
        <v>0.26315789473684209</v>
      </c>
    </row>
    <row r="25" spans="1:47">
      <c r="F25">
        <f>AVERAGE(F4:F23)</f>
        <v>4.4261371916122512</v>
      </c>
      <c r="G25">
        <f>AVERAGE(G4:G23)</f>
        <v>1.5167495606604384</v>
      </c>
      <c r="J25">
        <f>AVERAGE(J4:J23)</f>
        <v>4.4322500000000007</v>
      </c>
      <c r="M25">
        <f>AVERAGE(M4:M23)</f>
        <v>4.4749999999999996</v>
      </c>
      <c r="Q25">
        <f>AVERAGE(Q4:Q23)</f>
        <v>4.4275528441386687</v>
      </c>
      <c r="R25">
        <f>AVERAGE(R4:R23)</f>
        <v>1.5185965257742082</v>
      </c>
      <c r="U25">
        <f>AVERAGE(U4:U23)</f>
        <v>4.4474999999999989</v>
      </c>
      <c r="X25">
        <f>AVERAGE(X4:X23)</f>
        <v>4.4000000000000004</v>
      </c>
      <c r="AB25">
        <f>AVERAGE(AB4:AB23)</f>
        <v>4.3709224144998178</v>
      </c>
      <c r="AC25">
        <f>AVERAGE(AC4:AC23)</f>
        <v>1.481982111348612</v>
      </c>
      <c r="AF25">
        <f>AVERAGE(AF4:AF23)</f>
        <v>4.3682500000000006</v>
      </c>
      <c r="AI25">
        <f>AVERAGE(AI4:AI23)</f>
        <v>4.4708333333333332</v>
      </c>
      <c r="AK25" s="25">
        <f>SUM(AK4:AK23)</f>
        <v>13359.7</v>
      </c>
      <c r="AM25">
        <f>AVERAGE(AM4:AM23)</f>
        <v>4.4646454377505922</v>
      </c>
      <c r="AN25">
        <f>AVERAGE(AN4:AN23)</f>
        <v>1.5298119182725918</v>
      </c>
      <c r="AQ25">
        <f>AVERAGE(AQ4:AQ23)</f>
        <v>4.4602499999999994</v>
      </c>
      <c r="AT25">
        <f>AVERAGE(AT4:AT23)</f>
        <v>3.9874999999999998</v>
      </c>
    </row>
    <row r="26" spans="1:47">
      <c r="AK26" s="25">
        <f>SUM(AL4:AL23)</f>
        <v>2673</v>
      </c>
    </row>
    <row r="27" spans="1:47">
      <c r="AK27" s="25">
        <f>AK25/AK26</f>
        <v>4.9980172091283208</v>
      </c>
    </row>
    <row r="30" spans="1:47">
      <c r="D30" s="4" t="s">
        <v>884</v>
      </c>
      <c r="F30" s="4"/>
      <c r="G30" s="4"/>
      <c r="H30" s="4" t="s">
        <v>885</v>
      </c>
      <c r="L30" t="s">
        <v>886</v>
      </c>
      <c r="P30" t="s">
        <v>887</v>
      </c>
    </row>
    <row r="31" spans="1:47">
      <c r="B31" t="s">
        <v>863</v>
      </c>
      <c r="D31" s="4">
        <v>2.5</v>
      </c>
      <c r="E31" s="24">
        <f>M4</f>
        <v>2.25</v>
      </c>
      <c r="F31" s="24">
        <f>L4</f>
        <v>16</v>
      </c>
      <c r="H31" s="4">
        <v>2.5</v>
      </c>
      <c r="I31">
        <f>X4</f>
        <v>2.25</v>
      </c>
      <c r="J31">
        <f>W4</f>
        <v>18</v>
      </c>
      <c r="L31" s="4">
        <v>2.5</v>
      </c>
      <c r="M31">
        <f>AI4</f>
        <v>2.5</v>
      </c>
      <c r="N31">
        <f>AH4</f>
        <v>17</v>
      </c>
      <c r="P31" s="4">
        <v>2.5</v>
      </c>
      <c r="Q31">
        <f>AT4</f>
        <v>2.25</v>
      </c>
      <c r="R31">
        <f>AS4</f>
        <v>16</v>
      </c>
    </row>
    <row r="32" spans="1:47">
      <c r="B32" t="s">
        <v>864</v>
      </c>
      <c r="D32" s="4">
        <v>3.5</v>
      </c>
      <c r="E32" s="24">
        <f>M5</f>
        <v>5.25</v>
      </c>
      <c r="F32" s="24">
        <f>L5</f>
        <v>29</v>
      </c>
      <c r="H32" s="4">
        <v>3.5</v>
      </c>
      <c r="I32">
        <f>X5</f>
        <v>5.25</v>
      </c>
      <c r="J32">
        <f>W5</f>
        <v>32</v>
      </c>
      <c r="L32" s="4">
        <v>3.5</v>
      </c>
      <c r="M32">
        <f>AI5</f>
        <v>4.75</v>
      </c>
      <c r="N32">
        <f>AH5</f>
        <v>33</v>
      </c>
      <c r="P32" s="4">
        <v>3.5</v>
      </c>
      <c r="Q32">
        <f>AT5</f>
        <v>4.75</v>
      </c>
      <c r="R32">
        <f>AS5</f>
        <v>24</v>
      </c>
    </row>
    <row r="33" spans="2:18">
      <c r="B33" t="s">
        <v>865</v>
      </c>
      <c r="D33" s="4">
        <v>4.5</v>
      </c>
      <c r="E33" s="24">
        <f>M6</f>
        <v>3.25</v>
      </c>
      <c r="F33" s="24">
        <f>L6</f>
        <v>11</v>
      </c>
      <c r="H33" s="4">
        <v>4.5</v>
      </c>
      <c r="I33">
        <f>X6</f>
        <v>3.25</v>
      </c>
      <c r="J33">
        <f>W6</f>
        <v>10</v>
      </c>
      <c r="L33" s="4">
        <v>4.5</v>
      </c>
      <c r="M33">
        <f>AI6</f>
        <v>4.25</v>
      </c>
      <c r="N33">
        <f>AH6</f>
        <v>9</v>
      </c>
      <c r="P33" s="4">
        <v>4.5</v>
      </c>
      <c r="Q33">
        <f>AT6</f>
        <v>2.5</v>
      </c>
      <c r="R33">
        <f>AS6</f>
        <v>8</v>
      </c>
    </row>
    <row r="34" spans="2:18">
      <c r="B34" t="s">
        <v>866</v>
      </c>
      <c r="D34" s="4">
        <v>6.5</v>
      </c>
      <c r="E34" s="24">
        <f>M7</f>
        <v>3.75</v>
      </c>
      <c r="F34" s="24">
        <f>L7</f>
        <v>12</v>
      </c>
      <c r="H34" s="4">
        <v>6.5</v>
      </c>
      <c r="I34">
        <f>X7</f>
        <v>3.75</v>
      </c>
      <c r="J34">
        <f>W7</f>
        <v>14</v>
      </c>
      <c r="L34" s="4">
        <v>6.5</v>
      </c>
      <c r="M34">
        <f>AI7</f>
        <v>3.25</v>
      </c>
      <c r="N34">
        <f>AH7</f>
        <v>13</v>
      </c>
      <c r="P34" s="4">
        <v>6.5</v>
      </c>
      <c r="Q34">
        <f>AT7</f>
        <v>4</v>
      </c>
      <c r="R34">
        <f>AS7</f>
        <v>13</v>
      </c>
    </row>
    <row r="35" spans="2:18">
      <c r="B35" t="s">
        <v>867</v>
      </c>
      <c r="D35" s="4">
        <v>7.5</v>
      </c>
      <c r="E35" s="24">
        <f>M8</f>
        <v>4.25</v>
      </c>
      <c r="F35" s="24">
        <f>L8</f>
        <v>16</v>
      </c>
      <c r="H35" s="4">
        <v>7.5</v>
      </c>
      <c r="I35">
        <f>X8</f>
        <v>2.75</v>
      </c>
      <c r="J35">
        <f>W8</f>
        <v>16</v>
      </c>
      <c r="L35" s="4">
        <v>7.5</v>
      </c>
      <c r="M35">
        <f>AI8</f>
        <v>7.25</v>
      </c>
      <c r="N35">
        <f>AH8</f>
        <v>20</v>
      </c>
      <c r="P35" s="4">
        <v>7.5</v>
      </c>
      <c r="Q35">
        <f>AT8</f>
        <v>4.25</v>
      </c>
      <c r="R35">
        <f>AS8</f>
        <v>15</v>
      </c>
    </row>
    <row r="36" spans="2:18">
      <c r="B36" t="s">
        <v>868</v>
      </c>
      <c r="D36" s="4">
        <v>9.5</v>
      </c>
      <c r="E36" s="24">
        <f>M9</f>
        <v>5.25</v>
      </c>
      <c r="F36" s="24">
        <f>L9</f>
        <v>11</v>
      </c>
      <c r="H36" s="4">
        <v>9.5</v>
      </c>
      <c r="I36">
        <f>X9</f>
        <v>5.25</v>
      </c>
      <c r="J36">
        <f>W9</f>
        <v>11</v>
      </c>
      <c r="L36" s="4">
        <v>9.5</v>
      </c>
      <c r="M36">
        <f>AI9</f>
        <v>3.75</v>
      </c>
      <c r="N36">
        <f>AH9</f>
        <v>16</v>
      </c>
      <c r="P36" s="4">
        <v>9.5</v>
      </c>
      <c r="Q36">
        <f>AT9</f>
        <v>5.5</v>
      </c>
      <c r="R36">
        <f>AS9</f>
        <v>11</v>
      </c>
    </row>
    <row r="37" spans="2:18">
      <c r="B37" t="s">
        <v>869</v>
      </c>
      <c r="D37" s="4">
        <v>10.5</v>
      </c>
      <c r="E37" s="24">
        <f>M10</f>
        <v>4.75</v>
      </c>
      <c r="F37" s="24">
        <f>L10</f>
        <v>10</v>
      </c>
      <c r="H37" s="4">
        <v>10.5</v>
      </c>
      <c r="I37">
        <f>X10</f>
        <v>4.25</v>
      </c>
      <c r="J37">
        <f>W10</f>
        <v>12</v>
      </c>
      <c r="L37" s="4">
        <v>10.5</v>
      </c>
      <c r="M37">
        <f>AI10</f>
        <v>3.25</v>
      </c>
      <c r="N37">
        <f>AH10</f>
        <v>12</v>
      </c>
      <c r="P37" s="4">
        <v>10.5</v>
      </c>
      <c r="Q37">
        <f>AT10</f>
        <v>1.25</v>
      </c>
      <c r="R37">
        <f>AS10</f>
        <v>11</v>
      </c>
    </row>
    <row r="38" spans="2:18">
      <c r="B38" t="s">
        <v>870</v>
      </c>
      <c r="D38" s="4">
        <v>11.5</v>
      </c>
      <c r="E38" s="24">
        <f>M11</f>
        <v>4.25</v>
      </c>
      <c r="F38" s="24">
        <f>L11</f>
        <v>9</v>
      </c>
      <c r="H38" s="4">
        <v>11.5</v>
      </c>
      <c r="I38">
        <f>X11</f>
        <v>4.25</v>
      </c>
      <c r="J38">
        <f>W11</f>
        <v>10</v>
      </c>
      <c r="L38" s="4">
        <v>11.5</v>
      </c>
      <c r="M38">
        <f>AI11</f>
        <v>3.75</v>
      </c>
      <c r="N38">
        <f>AH11</f>
        <v>9</v>
      </c>
      <c r="P38" s="4">
        <v>11.5</v>
      </c>
      <c r="Q38">
        <f>AT11</f>
        <v>4.25</v>
      </c>
      <c r="R38">
        <f>AS11</f>
        <v>10</v>
      </c>
    </row>
    <row r="39" spans="2:18">
      <c r="B39" t="s">
        <v>871</v>
      </c>
      <c r="D39" s="4">
        <v>15.5</v>
      </c>
      <c r="E39" s="24">
        <f>M12</f>
        <v>4.75</v>
      </c>
      <c r="F39" s="24">
        <f>L12</f>
        <v>21</v>
      </c>
      <c r="H39" s="4">
        <v>15.5</v>
      </c>
      <c r="I39">
        <f>X12</f>
        <v>4.75</v>
      </c>
      <c r="J39">
        <f>W12</f>
        <v>20</v>
      </c>
      <c r="L39" s="4">
        <v>15.5</v>
      </c>
      <c r="M39">
        <f>AI12</f>
        <v>4.25</v>
      </c>
      <c r="N39">
        <f>AH12</f>
        <v>19</v>
      </c>
      <c r="P39" s="4">
        <v>15.5</v>
      </c>
      <c r="Q39">
        <f>AT12</f>
        <v>4.25</v>
      </c>
      <c r="R39">
        <f>AS12</f>
        <v>19</v>
      </c>
    </row>
    <row r="40" spans="2:18">
      <c r="B40" t="s">
        <v>872</v>
      </c>
      <c r="D40" s="4">
        <v>16.5</v>
      </c>
      <c r="E40" s="24">
        <f>M13</f>
        <v>2.25</v>
      </c>
      <c r="F40" s="24">
        <f>L13</f>
        <v>34</v>
      </c>
      <c r="H40" s="4">
        <v>16.5</v>
      </c>
      <c r="I40">
        <f>X13</f>
        <v>2.25</v>
      </c>
      <c r="J40">
        <f>W13</f>
        <v>33</v>
      </c>
      <c r="L40" s="4">
        <v>16.5</v>
      </c>
      <c r="M40">
        <f>AI13</f>
        <v>2.25</v>
      </c>
      <c r="N40">
        <f>AH13</f>
        <v>32</v>
      </c>
      <c r="P40" s="4">
        <v>16.5</v>
      </c>
      <c r="Q40">
        <f>AT13</f>
        <v>2.25</v>
      </c>
      <c r="R40">
        <f>AS13</f>
        <v>33</v>
      </c>
    </row>
    <row r="41" spans="2:18">
      <c r="B41" t="s">
        <v>873</v>
      </c>
      <c r="D41" s="4">
        <v>17.5</v>
      </c>
      <c r="E41" s="24">
        <f>M14</f>
        <v>3</v>
      </c>
      <c r="F41" s="24">
        <f>L14</f>
        <v>15</v>
      </c>
      <c r="H41" s="4">
        <v>17.5</v>
      </c>
      <c r="I41">
        <f>X14</f>
        <v>3.75</v>
      </c>
      <c r="J41">
        <f>W14</f>
        <v>16</v>
      </c>
      <c r="L41" s="4">
        <v>17.5</v>
      </c>
      <c r="M41">
        <f>AI14</f>
        <v>4.416666666666667</v>
      </c>
      <c r="N41">
        <f>AH14</f>
        <v>14</v>
      </c>
      <c r="P41" s="4">
        <v>17.5</v>
      </c>
      <c r="Q41">
        <f>AT14</f>
        <v>3.25</v>
      </c>
      <c r="R41">
        <f>AS14</f>
        <v>15</v>
      </c>
    </row>
    <row r="42" spans="2:18">
      <c r="B42" t="s">
        <v>874</v>
      </c>
      <c r="D42" s="4">
        <v>18.5</v>
      </c>
      <c r="E42" s="24">
        <f>M15</f>
        <v>6.25</v>
      </c>
      <c r="F42" s="24">
        <f>L15</f>
        <v>30</v>
      </c>
      <c r="H42" s="4">
        <v>18.5</v>
      </c>
      <c r="I42">
        <f>X15</f>
        <v>6.25</v>
      </c>
      <c r="J42">
        <f>W15</f>
        <v>31</v>
      </c>
      <c r="L42" s="4">
        <v>18.5</v>
      </c>
      <c r="M42">
        <f>AI15</f>
        <v>6.75</v>
      </c>
      <c r="N42">
        <f>AH15</f>
        <v>27</v>
      </c>
      <c r="P42" s="4">
        <v>18.5</v>
      </c>
      <c r="Q42">
        <f>AT15</f>
        <v>5.75</v>
      </c>
      <c r="R42">
        <f>AS15</f>
        <v>27</v>
      </c>
    </row>
    <row r="43" spans="2:18">
      <c r="B43" t="s">
        <v>875</v>
      </c>
      <c r="D43" s="4">
        <v>21.5</v>
      </c>
      <c r="E43" s="24">
        <f>M16</f>
        <v>3.75</v>
      </c>
      <c r="F43" s="24">
        <f>L16</f>
        <v>29</v>
      </c>
      <c r="H43" s="4">
        <v>21.5</v>
      </c>
      <c r="I43">
        <f>X16</f>
        <v>3.75</v>
      </c>
      <c r="J43">
        <f>W16</f>
        <v>29</v>
      </c>
      <c r="L43" s="4">
        <v>21.5</v>
      </c>
      <c r="M43">
        <f>AI16</f>
        <v>4.75</v>
      </c>
      <c r="N43">
        <f>AH16</f>
        <v>24</v>
      </c>
      <c r="P43" s="4">
        <v>21.5</v>
      </c>
      <c r="Q43">
        <f>AT16</f>
        <v>3.75</v>
      </c>
      <c r="R43">
        <f>AS16</f>
        <v>26</v>
      </c>
    </row>
    <row r="44" spans="2:18">
      <c r="B44" t="s">
        <v>876</v>
      </c>
      <c r="D44" s="4">
        <v>22.5</v>
      </c>
      <c r="E44" s="24">
        <f>M17</f>
        <v>7.25</v>
      </c>
      <c r="F44" s="24">
        <f>L17</f>
        <v>58</v>
      </c>
      <c r="H44" s="4">
        <v>22.5</v>
      </c>
      <c r="I44">
        <f>X17</f>
        <v>7.25</v>
      </c>
      <c r="J44">
        <f>W17</f>
        <v>55</v>
      </c>
      <c r="L44" s="4">
        <v>22.5</v>
      </c>
      <c r="M44">
        <f>AI17</f>
        <v>7.75</v>
      </c>
      <c r="N44">
        <f>AH17</f>
        <v>49</v>
      </c>
      <c r="P44" s="4">
        <v>22.5</v>
      </c>
      <c r="Q44">
        <f>AT17</f>
        <v>7.75</v>
      </c>
      <c r="R44">
        <f>AS17</f>
        <v>59</v>
      </c>
    </row>
    <row r="45" spans="2:18">
      <c r="B45" t="s">
        <v>860</v>
      </c>
      <c r="D45" s="4">
        <v>23.5</v>
      </c>
      <c r="E45" s="24">
        <f>M18</f>
        <v>8.25</v>
      </c>
      <c r="F45" s="24">
        <f>L18</f>
        <v>58</v>
      </c>
      <c r="H45" s="4">
        <v>23.5</v>
      </c>
      <c r="I45">
        <f>X18</f>
        <v>8.25</v>
      </c>
      <c r="J45">
        <f>W18</f>
        <v>60</v>
      </c>
      <c r="L45" s="4">
        <v>23.5</v>
      </c>
      <c r="M45">
        <f>AI18</f>
        <v>7.25</v>
      </c>
      <c r="N45">
        <f>AH18</f>
        <v>65</v>
      </c>
      <c r="P45" s="4">
        <v>23.5</v>
      </c>
      <c r="Q45">
        <f>AT18</f>
        <v>8.25</v>
      </c>
      <c r="R45">
        <f>AS18</f>
        <v>65</v>
      </c>
    </row>
    <row r="46" spans="2:18">
      <c r="B46" t="s">
        <v>877</v>
      </c>
      <c r="D46" s="4">
        <v>24.5</v>
      </c>
      <c r="E46" s="24">
        <f>M19</f>
        <v>3.5</v>
      </c>
      <c r="F46" s="24">
        <f>L19</f>
        <v>10</v>
      </c>
      <c r="H46" s="4">
        <v>24.5</v>
      </c>
      <c r="I46">
        <f>X19</f>
        <v>2.75</v>
      </c>
      <c r="J46">
        <f>W19</f>
        <v>10</v>
      </c>
      <c r="L46" s="4">
        <v>24.5</v>
      </c>
      <c r="M46">
        <f>AI19</f>
        <v>2.75</v>
      </c>
      <c r="N46">
        <f>AH19</f>
        <v>13</v>
      </c>
      <c r="P46" s="4">
        <v>24.5</v>
      </c>
      <c r="Q46">
        <f>AT19</f>
        <v>2.75</v>
      </c>
      <c r="R46">
        <f>AS19</f>
        <v>13</v>
      </c>
    </row>
    <row r="47" spans="2:18">
      <c r="B47" t="s">
        <v>878</v>
      </c>
      <c r="D47" s="4">
        <v>25.5</v>
      </c>
      <c r="E47" s="24">
        <f>M20</f>
        <v>4.75</v>
      </c>
      <c r="F47" s="24">
        <f>L20</f>
        <v>16</v>
      </c>
      <c r="H47" s="4">
        <v>25.5</v>
      </c>
      <c r="I47">
        <f>X20</f>
        <v>5.25</v>
      </c>
      <c r="J47">
        <f>W20</f>
        <v>15</v>
      </c>
      <c r="L47" s="4">
        <v>25.5</v>
      </c>
      <c r="M47">
        <f>AI20</f>
        <v>5.75</v>
      </c>
      <c r="N47">
        <f>AH20</f>
        <v>14</v>
      </c>
      <c r="P47" s="4">
        <v>25.5</v>
      </c>
      <c r="Q47">
        <f>AT20</f>
        <v>5.25</v>
      </c>
      <c r="R47">
        <f>AS20</f>
        <v>24</v>
      </c>
    </row>
    <row r="48" spans="2:18">
      <c r="B48" t="s">
        <v>879</v>
      </c>
      <c r="D48" s="4">
        <v>27.5</v>
      </c>
      <c r="E48" s="24">
        <f t="shared" ref="E48:E50" si="0">M21</f>
        <v>3.25</v>
      </c>
      <c r="F48" s="24">
        <f t="shared" ref="F48:F50" si="1">L21</f>
        <v>25</v>
      </c>
      <c r="H48" s="4">
        <v>27.5</v>
      </c>
      <c r="I48">
        <f t="shared" ref="I48:I50" si="2">X21</f>
        <v>2.75</v>
      </c>
      <c r="J48">
        <f t="shared" ref="J48:J50" si="3">W21</f>
        <v>25</v>
      </c>
      <c r="L48" s="4">
        <v>27.5</v>
      </c>
      <c r="M48">
        <f t="shared" ref="M48:M50" si="4">AI21</f>
        <v>2.75</v>
      </c>
      <c r="N48">
        <f t="shared" ref="N48:N50" si="5">AH21</f>
        <v>25</v>
      </c>
      <c r="P48" s="4">
        <v>27.5</v>
      </c>
      <c r="Q48">
        <f t="shared" ref="Q48:Q50" si="6">AT21</f>
        <v>2.75</v>
      </c>
      <c r="R48">
        <f t="shared" ref="R48:R50" si="7">AS21</f>
        <v>29</v>
      </c>
    </row>
    <row r="49" spans="2:18">
      <c r="B49" t="s">
        <v>880</v>
      </c>
      <c r="D49" s="4">
        <v>28.5</v>
      </c>
      <c r="E49" s="24">
        <f t="shared" si="0"/>
        <v>2.25</v>
      </c>
      <c r="F49" s="24">
        <f t="shared" si="1"/>
        <v>20</v>
      </c>
      <c r="H49" s="4">
        <v>28.5</v>
      </c>
      <c r="I49">
        <f t="shared" si="2"/>
        <v>2.75</v>
      </c>
      <c r="J49">
        <f t="shared" si="3"/>
        <v>24</v>
      </c>
      <c r="L49" s="4">
        <v>28.5</v>
      </c>
      <c r="M49">
        <f t="shared" si="4"/>
        <v>2.25</v>
      </c>
      <c r="N49">
        <f t="shared" si="5"/>
        <v>20</v>
      </c>
      <c r="P49" s="4">
        <v>28.5</v>
      </c>
      <c r="Q49">
        <f t="shared" si="6"/>
        <v>2.75</v>
      </c>
      <c r="R49">
        <f t="shared" si="7"/>
        <v>24</v>
      </c>
    </row>
    <row r="50" spans="2:18">
      <c r="B50" t="s">
        <v>881</v>
      </c>
      <c r="D50" s="4">
        <v>29.5</v>
      </c>
      <c r="E50" s="24">
        <f t="shared" si="0"/>
        <v>7.25</v>
      </c>
      <c r="F50" s="24">
        <f t="shared" si="1"/>
        <v>15</v>
      </c>
      <c r="H50" s="4">
        <v>29.5</v>
      </c>
      <c r="I50">
        <f t="shared" si="2"/>
        <v>7.25</v>
      </c>
      <c r="J50">
        <f t="shared" si="3"/>
        <v>13</v>
      </c>
      <c r="L50" s="4">
        <v>29.5</v>
      </c>
      <c r="M50">
        <f t="shared" si="4"/>
        <v>5.75</v>
      </c>
      <c r="N50">
        <f t="shared" si="5"/>
        <v>17</v>
      </c>
      <c r="P50" s="4">
        <v>29.5</v>
      </c>
      <c r="Q50">
        <f t="shared" si="6"/>
        <v>2.25</v>
      </c>
      <c r="R50">
        <f t="shared" si="7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cvms400-100</vt:lpstr>
      <vt:lpstr>cvms426-221</vt:lpstr>
      <vt:lpstr>cvms426-222</vt:lpstr>
      <vt:lpstr>cvms426-223</vt:lpstr>
      <vt:lpstr>all</vt:lpstr>
      <vt:lpstr>col9-stat-sorted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Shima</cp:lastModifiedBy>
  <dcterms:created xsi:type="dcterms:W3CDTF">2015-10-04T04:34:28Z</dcterms:created>
  <dcterms:modified xsi:type="dcterms:W3CDTF">2016-07-05T19:13:01Z</dcterms:modified>
</cp:coreProperties>
</file>