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37sqb\Documents\GitHub\P_Web295\frontend\Journal_de_Travail\"/>
    </mc:Choice>
  </mc:AlternateContent>
  <xr:revisionPtr revIDLastSave="0" documentId="13_ncr:1_{F245BCC8-7DD9-40F4-A570-E1D0B890FF87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5130" yWindow="3150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<sst xmlns="http://schemas.openxmlformats.org/spreadsheetml/2006/main" count="98" uniqueCount="62">
  <si>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</si>
  <si>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</si>
  <si>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</si>
  <si>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</si>
  <si>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</si>
  <si>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</si>
  <si>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</si>
  <si>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</si>
  <si>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</si>
  <si>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</si>
  <si>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</si>
  <si>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</si>
  <si>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</si>
  <si>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</si>
  <si>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</si>
  <si>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</si>
  <si>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</si>
  <si>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</si>
  <si>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</si>
  <si>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</si>
  <si>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</si>
  <si>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</si>
  <si>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</si>
  <si>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</si>
  <si>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</si>
  <si>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</si>
  <si>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</si>
  <si>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</si>
  <si>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Mise en place du projet GitHub et du repo</t>
  </si>
  <si>
    <t>Maquette Figma</t>
  </si>
  <si>
    <t>Déplacer les issues dans le bon repo: elles ont étés crées dans P_GestProj_426 et ont étés déplacées dans P_Web295</t>
  </si>
  <si>
    <t>Déplacer mon JDT et améliorer le README du projet</t>
  </si>
  <si>
    <t>Création des views</t>
  </si>
  <si>
    <t>Header</t>
  </si>
  <si>
    <t>Page d'accueil</t>
  </si>
  <si>
    <t>Améliorer le style de la page d'accueil</t>
  </si>
  <si>
    <t>Services pour la recherche par catégorie. Récupération des livres dans la homeView pour tester</t>
  </si>
  <si>
    <t>CORS bloque la requête</t>
  </si>
  <si>
    <t>Récupérer les livres sur la page d'accueil. La mise en page est cassée</t>
  </si>
  <si>
    <t>Début de la page de détails d'un livre. Le composant ne fonctionne pas: problème au niveau d'un props(null)</t>
  </si>
  <si>
    <t>Centrer l'élément central de la page d'accueil</t>
  </si>
  <si>
    <t>Segalen Alban</t>
  </si>
  <si>
    <t>Ajout de l'image au seeder des livres</t>
  </si>
  <si>
    <t>La route de récupération des détails d'un livre retourne le nombre de pages et le résumé</t>
  </si>
  <si>
    <t>Récupérer les détails d'un livres et les affichers sur la page de détails</t>
  </si>
  <si>
    <t>Animations sur l'image de la pgae de détails d'un livre</t>
  </si>
  <si>
    <t>Ajouter la catégorie à la page de détails d'un livre</t>
  </si>
  <si>
    <t>Récupération des commentaires et affichage sur la page de détails d'un livre</t>
  </si>
  <si>
    <t>Journal de travail et export "gitTree"</t>
  </si>
  <si>
    <t>Les livres sur la page d'accueil sont des liens vers leurs pages de détails</t>
  </si>
  <si>
    <t>Script pour démarrer le serveur</t>
  </si>
  <si>
    <t>Page de recherche par catégorie</t>
  </si>
  <si>
    <t>Style du composant livre et de la page de recherche</t>
  </si>
  <si>
    <t>JDT et export gitTree</t>
  </si>
  <si>
    <t>Modification de la route de la récupération des livres pour avoir la possibilité de ne pas avoir de limite</t>
  </si>
  <si>
    <t>Supprimmer le dossier application, la route GET /categorie/:id/livres et supprimmer la dépendance DevTools</t>
  </si>
  <si>
    <t>Les services utilisent la même instance d'axios</t>
  </si>
  <si>
    <t>Mettre à jour la route d'ajout d'un commentaire</t>
  </si>
  <si>
    <t>Ajout du formulaire de commentaire à la page de détails d'un livre</t>
  </si>
  <si>
    <t>Retour des notes et daily scrum</t>
  </si>
  <si>
    <t>L'ajout d'un commentaire fonctionne, ils s'affichent directement après avoir été posté</t>
  </si>
  <si>
    <t>Ajout des appréciations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</si>
</sst>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0.4236111111111111</c:v>
                </c:pt>
                <c:pt idx="2">
                  <c:v>0</c:v>
                </c:pt>
                <c:pt idx="3">
                  <c:v>2.4305555555555556E-2</c:v>
                </c:pt>
                <c:pt idx="4">
                  <c:v>4.1666666666666664E-2</c:v>
                </c:pt>
                <c:pt idx="5">
                  <c:v>0</c:v>
                </c:pt>
                <c:pt idx="6">
                  <c:v>7.6388888888888895E-2</c:v>
                </c:pt>
                <c:pt idx="7">
                  <c:v>1.7361111111111112E-2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35" activePane="bottomLeft" state="frozen"/>
      <selection pane="bottomLeft" activeCell="F41" sqref="F41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41</v>
      </c>
      <c r="D2" s="57"/>
      <c r="E2" s="57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14 heurs 0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300</v>
      </c>
      <c r="D4" s="22">
        <f>SUBTOTAL(9,$D$7:$D$531)</f>
        <v>540</v>
      </c>
      <c r="E4" s="40">
        <f>SUM(C4:D4)</f>
        <v>840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30</v>
      </c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>
        <v>1</v>
      </c>
      <c r="D8" s="48"/>
      <c r="E8" s="49" t="s">
        <v>21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ht="31.5" x14ac:dyDescent="0.25">
      <c r="A9" s="16">
        <f>IF(ISBLANK(B9),"",_xlfn.ISOWEEKNUM('Journal de travail'!$B9))</f>
        <v>15</v>
      </c>
      <c r="B9" s="50">
        <v>45756</v>
      </c>
      <c r="C9" s="51"/>
      <c r="D9" s="52">
        <v>15</v>
      </c>
      <c r="E9" s="53" t="s">
        <v>22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45756</v>
      </c>
      <c r="C10" s="47"/>
      <c r="D10" s="48">
        <v>15</v>
      </c>
      <c r="E10" s="49" t="s">
        <v>6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15</v>
      </c>
      <c r="B11" s="50">
        <v>45756</v>
      </c>
      <c r="C11" s="51"/>
      <c r="D11" s="52">
        <v>20</v>
      </c>
      <c r="E11" s="53" t="s">
        <v>21</v>
      </c>
      <c r="F11" s="36" t="s">
        <v>29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45756</v>
      </c>
      <c r="C12" s="47"/>
      <c r="D12" s="48">
        <v>5</v>
      </c>
      <c r="E12" s="49" t="s">
        <v>4</v>
      </c>
      <c r="F12" s="36" t="s">
        <v>32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15</v>
      </c>
      <c r="B13" s="50">
        <v>45756</v>
      </c>
      <c r="C13" s="51"/>
      <c r="D13" s="52">
        <v>30</v>
      </c>
      <c r="E13" s="53" t="s">
        <v>21</v>
      </c>
      <c r="F13" s="36" t="s">
        <v>29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15</v>
      </c>
      <c r="B14" s="46">
        <v>45756</v>
      </c>
      <c r="C14" s="47"/>
      <c r="D14" s="48">
        <v>30</v>
      </c>
      <c r="E14" s="49" t="s">
        <v>4</v>
      </c>
      <c r="F14" s="36" t="s">
        <v>33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15</v>
      </c>
      <c r="B15" s="50">
        <v>45756</v>
      </c>
      <c r="C15" s="51"/>
      <c r="D15" s="52">
        <v>30</v>
      </c>
      <c r="E15" s="53" t="s">
        <v>4</v>
      </c>
      <c r="F15" s="36" t="s">
        <v>34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46">
        <v>45776</v>
      </c>
      <c r="C16" s="47"/>
      <c r="D16" s="48">
        <v>30</v>
      </c>
      <c r="E16" s="49" t="s">
        <v>4</v>
      </c>
      <c r="F16" s="36" t="s">
        <v>35</v>
      </c>
      <c r="G16" s="55"/>
      <c r="O16">
        <v>40</v>
      </c>
    </row>
    <row r="17" spans="1:15" x14ac:dyDescent="0.25">
      <c r="A17" s="16">
        <f>IF(ISBLANK(B17),"",_xlfn.ISOWEEKNUM('Journal de travail'!$B17))</f>
        <v>18</v>
      </c>
      <c r="B17" s="50">
        <v>45776</v>
      </c>
      <c r="C17" s="51">
        <v>1</v>
      </c>
      <c r="D17" s="52"/>
      <c r="E17" s="53" t="s">
        <v>4</v>
      </c>
      <c r="F17" s="36" t="s">
        <v>36</v>
      </c>
      <c r="G17" s="56" t="s">
        <v>37</v>
      </c>
      <c r="O17">
        <v>45</v>
      </c>
    </row>
    <row r="18" spans="1:15" x14ac:dyDescent="0.25">
      <c r="A18" s="8">
        <f>IF(ISBLANK(B18),"",_xlfn.ISOWEEKNUM('Journal de travail'!$B18))</f>
        <v>18</v>
      </c>
      <c r="B18" s="46">
        <v>45777</v>
      </c>
      <c r="C18" s="47">
        <v>1</v>
      </c>
      <c r="D18" s="48"/>
      <c r="E18" s="49" t="s">
        <v>4</v>
      </c>
      <c r="F18" s="36" t="s">
        <v>38</v>
      </c>
      <c r="G18" s="55"/>
      <c r="O18">
        <v>50</v>
      </c>
    </row>
    <row r="19" spans="1:15" ht="31.5" x14ac:dyDescent="0.25">
      <c r="A19" s="16">
        <f>IF(ISBLANK(B19),"",_xlfn.ISOWEEKNUM('Journal de travail'!$B19))</f>
        <v>18</v>
      </c>
      <c r="B19" s="50">
        <v>45777</v>
      </c>
      <c r="C19" s="51">
        <v>1</v>
      </c>
      <c r="D19" s="52"/>
      <c r="E19" s="53" t="s">
        <v>4</v>
      </c>
      <c r="F19" s="36" t="s">
        <v>39</v>
      </c>
      <c r="G19" s="56"/>
      <c r="O19">
        <v>55</v>
      </c>
    </row>
    <row r="20" spans="1:15" x14ac:dyDescent="0.25">
      <c r="A20" s="8">
        <f>IF(ISBLANK(B20),"",_xlfn.ISOWEEKNUM('Journal de travail'!$B20))</f>
        <v>19</v>
      </c>
      <c r="B20" s="46">
        <v>45783</v>
      </c>
      <c r="C20" s="47"/>
      <c r="D20" s="48">
        <v>10</v>
      </c>
      <c r="E20" s="49" t="s">
        <v>4</v>
      </c>
      <c r="F20" s="36" t="s">
        <v>40</v>
      </c>
      <c r="G20" s="55"/>
    </row>
    <row r="21" spans="1:15" x14ac:dyDescent="0.25">
      <c r="A21" s="16">
        <f>IF(ISBLANK(B21),"",_xlfn.ISOWEEKNUM('Journal de travail'!$B21))</f>
        <v>19</v>
      </c>
      <c r="B21" s="50">
        <v>45783</v>
      </c>
      <c r="C21" s="51"/>
      <c r="D21" s="52">
        <v>10</v>
      </c>
      <c r="E21" s="53" t="s">
        <v>4</v>
      </c>
      <c r="F21" s="36" t="s">
        <v>42</v>
      </c>
      <c r="G21" s="56"/>
    </row>
    <row r="22" spans="1:15" x14ac:dyDescent="0.25">
      <c r="A22" s="8">
        <f>IF(ISBLANK(B22),"",_xlfn.ISOWEEKNUM('Journal de travail'!$B22))</f>
        <v>19</v>
      </c>
      <c r="B22" s="46">
        <v>45783</v>
      </c>
      <c r="C22" s="47"/>
      <c r="D22" s="48">
        <v>25</v>
      </c>
      <c r="E22" s="49" t="s">
        <v>4</v>
      </c>
      <c r="F22" s="49" t="s">
        <v>43</v>
      </c>
      <c r="G22" s="55"/>
    </row>
    <row r="23" spans="1:15" x14ac:dyDescent="0.25">
      <c r="A23" s="16">
        <f>IF(ISBLANK(B23),"",_xlfn.ISOWEEKNUM('Journal de travail'!$B23))</f>
        <v>19</v>
      </c>
      <c r="B23" s="50">
        <v>45783</v>
      </c>
      <c r="C23" s="51"/>
      <c r="D23" s="52">
        <v>50</v>
      </c>
      <c r="E23" s="53" t="s">
        <v>4</v>
      </c>
      <c r="F23" s="36" t="s">
        <v>44</v>
      </c>
      <c r="G23" s="56"/>
    </row>
    <row r="24" spans="1:15" x14ac:dyDescent="0.25">
      <c r="A24" s="8">
        <f>IF(ISBLANK(B24),"",_xlfn.ISOWEEKNUM('Journal de travail'!$B24))</f>
        <v>19</v>
      </c>
      <c r="B24" s="46">
        <v>45783</v>
      </c>
      <c r="C24" s="47"/>
      <c r="D24" s="48">
        <v>30</v>
      </c>
      <c r="E24" s="49" t="s">
        <v>4</v>
      </c>
      <c r="F24" s="36" t="s">
        <v>45</v>
      </c>
      <c r="G24" s="55"/>
    </row>
    <row r="25" spans="1:15" x14ac:dyDescent="0.25">
      <c r="A25" s="16">
        <f>IF(ISBLANK(B25),"",_xlfn.ISOWEEKNUM('Journal de travail'!$B25))</f>
        <v>19</v>
      </c>
      <c r="B25" s="50">
        <v>45783</v>
      </c>
      <c r="C25" s="51"/>
      <c r="D25" s="52">
        <v>20</v>
      </c>
      <c r="E25" s="53" t="s">
        <v>4</v>
      </c>
      <c r="F25" s="36" t="s">
        <v>46</v>
      </c>
      <c r="G25" s="56"/>
    </row>
    <row r="26" spans="1:15" x14ac:dyDescent="0.25">
      <c r="A26" s="8">
        <f>IF(ISBLANK(B26),"",_xlfn.ISOWEEKNUM('Journal de travail'!$B26))</f>
        <v>19</v>
      </c>
      <c r="B26" s="46">
        <v>45783</v>
      </c>
      <c r="C26" s="47"/>
      <c r="D26" s="48">
        <v>30</v>
      </c>
      <c r="E26" s="49" t="s">
        <v>4</v>
      </c>
      <c r="F26" s="36" t="s">
        <v>47</v>
      </c>
      <c r="G26" s="55"/>
    </row>
    <row r="27" spans="1:15" x14ac:dyDescent="0.25">
      <c r="A27" s="16">
        <f>IF(ISBLANK(B27),"",_xlfn.ISOWEEKNUM('Journal de travail'!$B27))</f>
        <v>19</v>
      </c>
      <c r="B27" s="50">
        <v>45783</v>
      </c>
      <c r="C27" s="51"/>
      <c r="D27" s="52">
        <v>30</v>
      </c>
      <c r="E27" s="53" t="s">
        <v>4</v>
      </c>
      <c r="F27" s="36" t="s">
        <v>49</v>
      </c>
      <c r="G27" s="56"/>
    </row>
    <row r="28" spans="1:15" x14ac:dyDescent="0.25">
      <c r="A28" s="8">
        <f>IF(ISBLANK(B28),"",_xlfn.ISOWEEKNUM('Journal de travail'!$B28))</f>
        <v>19</v>
      </c>
      <c r="B28" s="46">
        <v>45783</v>
      </c>
      <c r="C28" s="47"/>
      <c r="D28" s="48">
        <v>15</v>
      </c>
      <c r="E28" s="49" t="s">
        <v>6</v>
      </c>
      <c r="F28" s="35" t="s">
        <v>48</v>
      </c>
      <c r="G28" s="55"/>
    </row>
    <row r="29" spans="1:15" x14ac:dyDescent="0.25">
      <c r="A29" s="16">
        <f>IF(ISBLANK(B29),"",_xlfn.ISOWEEKNUM('Journal de travail'!$B29))</f>
        <v>19</v>
      </c>
      <c r="B29" s="50">
        <v>45784</v>
      </c>
      <c r="C29" s="51"/>
      <c r="D29" s="52">
        <v>10</v>
      </c>
      <c r="E29" s="53" t="s">
        <v>22</v>
      </c>
      <c r="F29" s="35" t="s">
        <v>50</v>
      </c>
      <c r="G29" s="56"/>
    </row>
    <row r="30" spans="1:15" x14ac:dyDescent="0.25">
      <c r="A30" s="8">
        <f>IF(ISBLANK(B30),"",_xlfn.ISOWEEKNUM('Journal de travail'!$B30))</f>
        <v>19</v>
      </c>
      <c r="B30" s="46">
        <v>45784</v>
      </c>
      <c r="C30" s="47">
        <v>1</v>
      </c>
      <c r="D30" s="48">
        <v>30</v>
      </c>
      <c r="E30" s="49" t="s">
        <v>4</v>
      </c>
      <c r="F30" s="36" t="s">
        <v>51</v>
      </c>
      <c r="G30" s="55"/>
    </row>
    <row r="31" spans="1:15" x14ac:dyDescent="0.25">
      <c r="A31" s="16">
        <f>IF(ISBLANK(B31),"",_xlfn.ISOWEEKNUM('Journal de travail'!$B31))</f>
        <v>19</v>
      </c>
      <c r="B31" s="50">
        <v>45784</v>
      </c>
      <c r="C31" s="51"/>
      <c r="D31" s="52">
        <v>30</v>
      </c>
      <c r="E31" s="53" t="s">
        <v>4</v>
      </c>
      <c r="F31" s="35" t="s">
        <v>52</v>
      </c>
      <c r="G31" s="56"/>
    </row>
    <row r="32" spans="1:15" x14ac:dyDescent="0.25">
      <c r="A32" s="8">
        <f>IF(ISBLANK(B32),"",_xlfn.ISOWEEKNUM('Journal de travail'!$B32))</f>
        <v>19</v>
      </c>
      <c r="B32" s="46">
        <v>45784</v>
      </c>
      <c r="C32" s="47"/>
      <c r="D32" s="48">
        <v>5</v>
      </c>
      <c r="E32" s="49" t="s">
        <v>6</v>
      </c>
      <c r="F32" s="36" t="s">
        <v>53</v>
      </c>
      <c r="G32" s="55"/>
    </row>
    <row r="33" spans="1:7" x14ac:dyDescent="0.25">
      <c r="A33" s="16">
        <f>IF(ISBLANK(B33),"",_xlfn.ISOWEEKNUM('Journal de travail'!$B33))</f>
        <v>20</v>
      </c>
      <c r="B33" s="50">
        <v>45790</v>
      </c>
      <c r="C33" s="51"/>
      <c r="D33" s="52"/>
      <c r="E33" s="53" t="s">
        <v>4</v>
      </c>
      <c r="F33" s="35" t="s">
        <v>54</v>
      </c>
      <c r="G33" s="56"/>
    </row>
    <row r="34" spans="1:7" x14ac:dyDescent="0.25">
      <c r="A34" s="8">
        <f>IF(ISBLANK(B34),"",_xlfn.ISOWEEKNUM('Journal de travail'!$B34))</f>
        <v>20</v>
      </c>
      <c r="B34" s="46">
        <v>45790</v>
      </c>
      <c r="C34" s="47"/>
      <c r="D34" s="48"/>
      <c r="E34" s="49" t="s">
        <v>4</v>
      </c>
      <c r="F34" s="35" t="s">
        <v>55</v>
      </c>
      <c r="G34" s="55"/>
    </row>
    <row r="35" spans="1:7" x14ac:dyDescent="0.25">
      <c r="A35" s="16">
        <f>IF(ISBLANK(B35),"",_xlfn.ISOWEEKNUM('Journal de travail'!$B35))</f>
        <v>20</v>
      </c>
      <c r="B35" s="50">
        <v>45790</v>
      </c>
      <c r="C35" s="51"/>
      <c r="D35" s="52"/>
      <c r="E35" s="53" t="s">
        <v>4</v>
      </c>
      <c r="F35" s="36" t="s">
        <v>56</v>
      </c>
      <c r="G35" s="56"/>
    </row>
    <row r="36" spans="1:7" x14ac:dyDescent="0.25">
      <c r="A36" s="8">
        <f>IF(ISBLANK(B36),"",_xlfn.ISOWEEKNUM('Journal de travail'!$B36))</f>
        <v>20</v>
      </c>
      <c r="B36" s="46">
        <v>45790</v>
      </c>
      <c r="C36" s="47"/>
      <c r="D36" s="48"/>
      <c r="E36" s="49" t="s">
        <v>4</v>
      </c>
      <c r="F36" s="35" t="s">
        <v>57</v>
      </c>
      <c r="G36" s="55"/>
    </row>
    <row r="37" spans="1:7" x14ac:dyDescent="0.25">
      <c r="A37" s="16">
        <f>IF(ISBLANK(B37),"",_xlfn.ISOWEEKNUM('Journal de travail'!$B37))</f>
        <v>20</v>
      </c>
      <c r="B37" s="50">
        <v>45790</v>
      </c>
      <c r="C37" s="51"/>
      <c r="D37" s="52"/>
      <c r="E37" s="53" t="s">
        <v>4</v>
      </c>
      <c r="F37" s="35" t="s">
        <v>58</v>
      </c>
      <c r="G37" s="56"/>
    </row>
    <row r="38" spans="1:7" x14ac:dyDescent="0.25">
      <c r="A38" s="8">
        <f>IF(ISBLANK(B38),"",_xlfn.ISOWEEKNUM('Journal de travail'!$B38))</f>
        <v>21</v>
      </c>
      <c r="B38" s="46">
        <v>45797</v>
      </c>
      <c r="C38" s="47"/>
      <c r="D38" s="48">
        <v>30</v>
      </c>
      <c r="E38" s="49" t="s">
        <v>7</v>
      </c>
      <c r="F38" s="35" t="s">
        <v>59</v>
      </c>
      <c r="G38" s="55"/>
    </row>
    <row r="39" spans="1:7" x14ac:dyDescent="0.25">
      <c r="A39" s="16">
        <f>IF(ISBLANK(B39),"",_xlfn.ISOWEEKNUM('Journal de travail'!$B39))</f>
        <v>21</v>
      </c>
      <c r="B39" s="50">
        <v>45797</v>
      </c>
      <c r="C39" s="51"/>
      <c r="D39" s="52">
        <v>10</v>
      </c>
      <c r="E39" s="53" t="s">
        <v>4</v>
      </c>
      <c r="F39" s="35" t="s">
        <v>60</v>
      </c>
      <c r="G39" s="56"/>
    </row>
    <row r="40" spans="1:7" x14ac:dyDescent="0.25">
      <c r="A40" s="8">
        <f>IF(ISBLANK(B40),"",_xlfn.ISOWEEKNUM('Journal de travail'!$B40))</f>
        <v>21</v>
      </c>
      <c r="B40" s="46">
        <v>45797</v>
      </c>
      <c r="C40" s="47"/>
      <c r="D40" s="48"/>
      <c r="E40" s="49" t="s">
        <v>4</v>
      </c>
      <c r="F40" s="35" t="s">
        <v>61</v>
      </c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4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370</v>
      </c>
      <c r="C5" s="41" t="str">
        <f>'Journal de travail'!M9</f>
        <v>Développement</v>
      </c>
      <c r="D5" s="33">
        <f t="shared" ref="D5:D11" si="0">(A5+B5)/1440</f>
        <v>0.4236111111111111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35</v>
      </c>
      <c r="C7" s="27" t="str">
        <f>'Journal de travail'!M11</f>
        <v>Documentation</v>
      </c>
      <c r="D7" s="33">
        <f t="shared" si="0"/>
        <v>2.4305555555555556E-2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60</v>
      </c>
      <c r="C8" s="28" t="str">
        <f>'Journal de travail'!M12</f>
        <v>Meeting</v>
      </c>
      <c r="D8" s="33">
        <f t="shared" si="0"/>
        <v>4.1666666666666664E-2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50</v>
      </c>
      <c r="C10" s="37" t="str">
        <f>'Journal de travail'!M14</f>
        <v>Design</v>
      </c>
      <c r="D10" s="33">
        <f t="shared" si="0"/>
        <v>7.6388888888888895E-2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25</v>
      </c>
      <c r="C11" s="39" t="str">
        <f>'Journal de travail'!M15</f>
        <v>Autre</v>
      </c>
      <c r="D11" s="33">
        <f t="shared" si="0"/>
        <v>1.7361111111111112E-2</v>
      </c>
    </row>
    <row r="12" spans="1:4" x14ac:dyDescent="0.3">
      <c r="C12" s="23" t="s">
        <v>20</v>
      </c>
      <c r="D12" s="34">
        <f>SUM(D4:D11)</f>
        <v>0.58333333333333348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Alban Alex Julien Segalen</cp:lastModifiedBy>
  <cp:revision/>
  <dcterms:created xsi:type="dcterms:W3CDTF">2023-11-21T20:00:34Z</dcterms:created>
  <dcterms:modified xsi:type="dcterms:W3CDTF">2025-05-20T12:35:03Z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