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76CE9D42-BD94-4FF9-8455-62440ED5534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1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<sst xmlns="http://schemas.openxmlformats.org/spreadsheetml/2006/main" count="104" uniqueCount="65">
  <si>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</si>
  <si>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</si>
  <si>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</si>
  <si>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</si>
  <si>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</si>
  <si>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</si>
  <si>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</si>
  <si>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</si>
  <si>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</si>
  <si>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</si>
  <si>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</si>
  <si>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</si>
  <si>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</si>
  <si>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</si>
  <si>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</si>
  <si>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</si>
  <si>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</si>
  <si>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</si>
  <si>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</si>
  <si>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</si>
  <si>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</si>
  <si>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</si>
  <si>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</si>
  <si>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</si>
  <si>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</si>
  <si>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</si>
  <si>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</si>
  <si>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</si>
  <si>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</si>
  <si>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</si>
  <si>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</si>
  <si>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</si>
  <si>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</si>
  <si>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</si>
  <si>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</si>
  <si>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</si>
  <si>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</si>
  <si>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</si>
  <si>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</si>
  <si>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</si>
  <si>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</si>
  <si>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</si>
  <si>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</si>
  <si>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</si>
  <si>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</si>
  <si>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</si>
  <si>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</si>
  <si>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</si>
  <si>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</si>
  <si>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</si>
  <si>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</si>
  <si>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</si>
  <si>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</si>
  <si>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</si>
  <si>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</si>
  <si>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</si>
  <si>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</si>
  <si>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</si>
  <si>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</si>
  <si>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</si>
  <si>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</si>
  <si>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</si>
  <si>
    <t>Daily Scrum</t>
  </si>
  <si>
    <t>Modification de la route put /appreciations/:id pour créer l'appréciation si elle n'existe pas et la modifier sinon</t>
  </si>
  <si>
    <t>Modifier la route de supression d'une appréciation pour ne pas utiliser l'id de l'appréciation, mais livre_fk et utilisateur_fk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</si>
</sst>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0.4861111111111111</c:v>
                </c:pt>
                <c:pt idx="2">
                  <c:v>0</c:v>
                </c:pt>
                <c:pt idx="3">
                  <c:v>2.4305555555555556E-2</c:v>
                </c:pt>
                <c:pt idx="4">
                  <c:v>4.8611111111111112E-2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9" activePane="bottomLeft" state="frozen"/>
      <selection pane="bottomLeft" activeCell="F44" sqref="F4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15 heurs 40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580</v>
      </c>
      <c r="E4" s="40">
        <f>SUM(C4:D4)</f>
        <v>940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/>
      <c r="D33" s="52"/>
      <c r="E33" s="53" t="s">
        <v>4</v>
      </c>
      <c r="F33" s="35" t="s">
        <v>54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/>
      <c r="E34" s="49" t="s">
        <v>4</v>
      </c>
      <c r="F34" s="35" t="s">
        <v>55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/>
      <c r="E35" s="53" t="s">
        <v>4</v>
      </c>
      <c r="F35" s="36" t="s">
        <v>56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/>
      <c r="E36" s="49" t="s">
        <v>4</v>
      </c>
      <c r="F36" s="35" t="s">
        <v>57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/>
      <c r="D37" s="52"/>
      <c r="E37" s="53" t="s">
        <v>4</v>
      </c>
      <c r="F37" s="35" t="s">
        <v>58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30</v>
      </c>
      <c r="E38" s="49" t="s">
        <v>7</v>
      </c>
      <c r="F38" s="35" t="s">
        <v>59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10</v>
      </c>
      <c r="E39" s="53" t="s">
        <v>4</v>
      </c>
      <c r="F39" s="35" t="s">
        <v>60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/>
      <c r="E40" s="49" t="s">
        <v>4</v>
      </c>
      <c r="F40" s="35" t="s">
        <v>61</v>
      </c>
      <c r="G40" s="55"/>
    </row>
    <row r="41" spans="1:7" x14ac:dyDescent="0.25">
      <c r="A41" s="16">
        <f>IF(ISBLANK(B41),"",_xlfn.ISOWEEKNUM('Journal de travail'!$B41))</f>
        <v>21</v>
      </c>
      <c r="B41" s="50">
        <v>45798</v>
      </c>
      <c r="C41" s="51"/>
      <c r="D41" s="52">
        <v>10</v>
      </c>
      <c r="E41" s="53" t="s">
        <v>7</v>
      </c>
      <c r="F41" s="35" t="s">
        <v>62</v>
      </c>
      <c r="G41" s="56"/>
    </row>
    <row r="42" spans="1:7" x14ac:dyDescent="0.25">
      <c r="A42" s="8">
        <f>IF(ISBLANK(B42),"",_xlfn.ISOWEEKNUM('Journal de travail'!$B42))</f>
        <v>21</v>
      </c>
      <c r="B42" s="46">
        <v>45798</v>
      </c>
      <c r="C42" s="47">
        <v>1</v>
      </c>
      <c r="D42" s="48"/>
      <c r="E42" s="49" t="s">
        <v>4</v>
      </c>
      <c r="F42" s="35" t="s">
        <v>63</v>
      </c>
      <c r="G42" s="55"/>
    </row>
    <row r="43" spans="1:7" x14ac:dyDescent="0.25">
      <c r="A43" s="16">
        <f>IF(ISBLANK(B43),"",_xlfn.ISOWEEKNUM('Journal de travail'!$B43))</f>
        <v>21</v>
      </c>
      <c r="B43" s="50">
        <v>45798</v>
      </c>
      <c r="C43" s="51"/>
      <c r="D43" s="52">
        <v>30</v>
      </c>
      <c r="E43" s="53" t="s">
        <v>4</v>
      </c>
      <c r="F43" s="35" t="s">
        <v>64</v>
      </c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400</v>
      </c>
      <c r="C5" s="41" t="str">
        <f>'Journal de travail'!M9</f>
        <v>Développement</v>
      </c>
      <c r="D5" s="33">
        <f t="shared" ref="D5:D11" si="0">(A5+B5)/1440</f>
        <v>0.4861111111111111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25</v>
      </c>
      <c r="C11" s="39" t="str">
        <f>'Journal de travail'!M15</f>
        <v>Autre</v>
      </c>
      <c r="D11" s="33">
        <f t="shared" si="0"/>
        <v>1.7361111111111112E-2</v>
      </c>
    </row>
    <row r="12" spans="1:4" x14ac:dyDescent="0.3">
      <c r="C12" s="23" t="s">
        <v>20</v>
      </c>
      <c r="D12" s="34">
        <f>SUM(D4:D11)</f>
        <v>0.6527777777777779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2025-05-21T07:57:30Z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