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5484F438-0688-4AF3-82BD-34A5E475C43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1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<sst xmlns="http://schemas.openxmlformats.org/spreadsheetml/2006/main" count="108" uniqueCount="67">
  <si>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</si>
  <si>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</si>
  <si>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</si>
  <si>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</si>
  <si>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</si>
  <si>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</si>
  <si>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</si>
  <si>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</si>
  <si>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</si>
  <si>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</si>
  <si>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</si>
  <si>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</si>
  <si>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</si>
  <si>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</si>
  <si>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</si>
  <si>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</si>
  <si>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</si>
  <si>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</si>
  <si>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</si>
  <si>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</si>
  <si>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</si>
  <si>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</si>
  <si>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</si>
  <si>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</si>
  <si>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</si>
  <si>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</si>
  <si>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</si>
  <si>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</si>
  <si>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</si>
  <si>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</si>
  <si>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</si>
  <si>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</si>
  <si>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</si>
  <si>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</si>
  <si>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</si>
  <si>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</si>
  <si>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</si>
  <si>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</si>
  <si>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</si>
  <si>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</si>
  <si>
    <t>Centrer l'élément central de la page d'accueil</t>
  </si>
  <si>
    <t>Segalen Alban</t>
  </si>
  <si>
    <t>Ajout de l'image au seeder des livres</t>
  </si>
  <si>
    <t>La route de récupération des détails d'un livre retourne le nombre de pages et le résumé</t>
  </si>
  <si>
    <t>Récupérer les détails d'un livres et les affichers sur la page de détails</t>
  </si>
  <si>
    <t>Animations sur l'image de la pgae de détails d'un livre</t>
  </si>
  <si>
    <t>Ajouter la catégorie à la page de détails d'un livre</t>
  </si>
  <si>
    <t>Récupération des commentaires et affichage sur la page de détails d'un livre</t>
  </si>
  <si>
    <t>Journal de travail et export "gitTree"</t>
  </si>
  <si>
    <t>Les livres sur la page d'accueil sont des liens vers leurs pages de détails</t>
  </si>
  <si>
    <t>Script pour démarrer le serveur</t>
  </si>
  <si>
    <t>Page de recherche par catégorie</t>
  </si>
  <si>
    <t>Style du composant livre et de la page de recherche</t>
  </si>
  <si>
    <t>JDT et export gitTree</t>
  </si>
  <si>
    <t>Modification de la route de la récupération des livres pour avoir la possibilité de ne pas avoir de limite</t>
  </si>
  <si>
    <t>Supprimmer le dossier application, la route GET /categorie/:id/livres et supprimmer la dépendance DevTools</t>
  </si>
  <si>
    <t>Les services utilisent la même instance d'axios</t>
  </si>
  <si>
    <t>Mettre à jour la route d'ajout d'un commentaire</t>
  </si>
  <si>
    <t>Ajout du formulaire de commentaire à la page de détails d'un livre</t>
  </si>
  <si>
    <t>Retour des notes et daily scrum</t>
  </si>
  <si>
    <t>L'ajout d'un commentaire fonctionne, ils s'affichent directement après avoir été posté</t>
  </si>
  <si>
    <t>Ajout des appréciations</t>
  </si>
  <si>
    <t>Si on a apprécié un livre, l'appréciation est récupérée et affichée</t>
  </si>
  <si>
    <t>Supprimer le paramètre user_id lors de l'ajout d'un commentaire</t>
  </si>
  <si>
    <t>Ajout du pied-de-page</t>
  </si>
  <si>
    <t>Modifier le script de démarrage pour qu'il ouvre le CDC</t>
  </si>
  <si>
    <t>Problèmes avec git. Des problèmes aparaissent lorsqu'on change on fichier binaire (le JDT) de branche, ce qui m'a ralenti dans mon travail, et qui m'a obligé à refaire une partie du JDT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</si>
</sst>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168" fontId="0" fillId="0" borderId="0" xfId="0" applyNumberFormat="1" applyAlignment="1" applyProtection="1">
      <alignment vertical="center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0.67013888888888884</c:v>
                </c:pt>
                <c:pt idx="2">
                  <c:v>0</c:v>
                </c:pt>
                <c:pt idx="3">
                  <c:v>2.4305555555555556E-2</c:v>
                </c:pt>
                <c:pt idx="4">
                  <c:v>4.8611111111111112E-2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2" activePane="bottomLeft" state="frozen"/>
      <selection pane="bottomLeft" activeCell="F49" sqref="F4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20 heurs 30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420</v>
      </c>
      <c r="D4" s="22">
        <f>SUBTOTAL(9,$D$7:$D$531)</f>
        <v>810</v>
      </c>
      <c r="E4" s="40">
        <f>SUM(C4:D4)</f>
        <v>1230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29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32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29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33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34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35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36</v>
      </c>
      <c r="G17" s="56" t="s">
        <v>37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38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39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/>
      <c r="D20" s="48">
        <v>10</v>
      </c>
      <c r="E20" s="49" t="s">
        <v>4</v>
      </c>
      <c r="F20" s="36" t="s">
        <v>40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10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/>
      <c r="D22" s="48">
        <v>25</v>
      </c>
      <c r="E22" s="49" t="s">
        <v>4</v>
      </c>
      <c r="F22" s="49" t="s">
        <v>43</v>
      </c>
      <c r="G22" s="55"/>
    </row>
    <row r="23" spans="1:15" x14ac:dyDescent="0.25">
      <c r="A23" s="16">
        <f>IF(ISBLANK(B23),"",_xlfn.ISOWEEKNUM('Journal de travail'!$B23))</f>
        <v>19</v>
      </c>
      <c r="B23" s="50">
        <v>45783</v>
      </c>
      <c r="C23" s="51"/>
      <c r="D23" s="52">
        <v>50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45783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45783</v>
      </c>
      <c r="C25" s="51"/>
      <c r="D25" s="52">
        <v>20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19</v>
      </c>
      <c r="B26" s="46">
        <v>45783</v>
      </c>
      <c r="C26" s="47"/>
      <c r="D26" s="48">
        <v>30</v>
      </c>
      <c r="E26" s="49" t="s">
        <v>4</v>
      </c>
      <c r="F26" s="36" t="s">
        <v>47</v>
      </c>
      <c r="G26" s="55"/>
    </row>
    <row r="27" spans="1:15" x14ac:dyDescent="0.25">
      <c r="A27" s="16">
        <f>IF(ISBLANK(B27),"",_xlfn.ISOWEEKNUM('Journal de travail'!$B27))</f>
        <v>19</v>
      </c>
      <c r="B27" s="50">
        <v>45783</v>
      </c>
      <c r="C27" s="51"/>
      <c r="D27" s="52">
        <v>30</v>
      </c>
      <c r="E27" s="53" t="s">
        <v>4</v>
      </c>
      <c r="F27" s="36" t="s">
        <v>49</v>
      </c>
      <c r="G27" s="56"/>
    </row>
    <row r="28" spans="1:15" x14ac:dyDescent="0.25">
      <c r="A28" s="8">
        <f>IF(ISBLANK(B28),"",_xlfn.ISOWEEKNUM('Journal de travail'!$B28))</f>
        <v>19</v>
      </c>
      <c r="B28" s="46">
        <v>45783</v>
      </c>
      <c r="C28" s="47"/>
      <c r="D28" s="48">
        <v>15</v>
      </c>
      <c r="E28" s="49" t="s">
        <v>6</v>
      </c>
      <c r="F28" s="35" t="s">
        <v>48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22</v>
      </c>
      <c r="F29" s="35" t="s">
        <v>50</v>
      </c>
      <c r="G29" s="56"/>
    </row>
    <row r="30" spans="1:15" x14ac:dyDescent="0.25">
      <c r="A30" s="8">
        <f>IF(ISBLANK(B30),"",_xlfn.ISOWEEKNUM('Journal de travail'!$B30))</f>
        <v>19</v>
      </c>
      <c r="B30" s="46">
        <v>45784</v>
      </c>
      <c r="C30" s="47">
        <v>1</v>
      </c>
      <c r="D30" s="48">
        <v>30</v>
      </c>
      <c r="E30" s="49" t="s">
        <v>4</v>
      </c>
      <c r="F30" s="36" t="s">
        <v>51</v>
      </c>
      <c r="G30" s="55"/>
    </row>
    <row r="31" spans="1:15" x14ac:dyDescent="0.25">
      <c r="A31" s="16">
        <f>IF(ISBLANK(B31),"",_xlfn.ISOWEEKNUM('Journal de travail'!$B31))</f>
        <v>19</v>
      </c>
      <c r="B31" s="50">
        <v>45784</v>
      </c>
      <c r="C31" s="51"/>
      <c r="D31" s="52">
        <v>30</v>
      </c>
      <c r="E31" s="53" t="s">
        <v>4</v>
      </c>
      <c r="F31" s="35" t="s">
        <v>52</v>
      </c>
      <c r="G31" s="56"/>
    </row>
    <row r="32" spans="1:15" x14ac:dyDescent="0.25">
      <c r="A32" s="8">
        <f>IF(ISBLANK(B32),"",_xlfn.ISOWEEKNUM('Journal de travail'!$B32))</f>
        <v>19</v>
      </c>
      <c r="B32" s="46">
        <v>45784</v>
      </c>
      <c r="C32" s="47"/>
      <c r="D32" s="48">
        <v>5</v>
      </c>
      <c r="E32" s="49" t="s">
        <v>6</v>
      </c>
      <c r="F32" s="36" t="s">
        <v>53</v>
      </c>
      <c r="G32" s="55"/>
    </row>
    <row r="33" spans="1:7" x14ac:dyDescent="0.25">
      <c r="A33" s="16">
        <f>IF(ISBLANK(B33),"",_xlfn.ISOWEEKNUM('Journal de travail'!$B33))</f>
        <v>20</v>
      </c>
      <c r="B33" s="50">
        <v>45790</v>
      </c>
      <c r="C33" s="51">
        <v>1</v>
      </c>
      <c r="D33" s="52"/>
      <c r="E33" s="53" t="s">
        <v>4</v>
      </c>
      <c r="F33" s="35" t="s">
        <v>54</v>
      </c>
      <c r="G33" s="56"/>
    </row>
    <row r="34" spans="1:7" x14ac:dyDescent="0.25">
      <c r="A34" s="8">
        <f>IF(ISBLANK(B34),"",_xlfn.ISOWEEKNUM('Journal de travail'!$B34))</f>
        <v>20</v>
      </c>
      <c r="B34" s="46">
        <v>45790</v>
      </c>
      <c r="C34" s="47"/>
      <c r="D34" s="48">
        <v>20</v>
      </c>
      <c r="E34" s="49" t="s">
        <v>4</v>
      </c>
      <c r="F34" s="35" t="s">
        <v>55</v>
      </c>
      <c r="G34" s="55"/>
    </row>
    <row r="35" spans="1:7" x14ac:dyDescent="0.25">
      <c r="A35" s="16">
        <f>IF(ISBLANK(B35),"",_xlfn.ISOWEEKNUM('Journal de travail'!$B35))</f>
        <v>20</v>
      </c>
      <c r="B35" s="50">
        <v>45790</v>
      </c>
      <c r="C35" s="51"/>
      <c r="D35" s="52">
        <v>30</v>
      </c>
      <c r="E35" s="53" t="s">
        <v>4</v>
      </c>
      <c r="F35" s="36" t="s">
        <v>56</v>
      </c>
      <c r="G35" s="56"/>
    </row>
    <row r="36" spans="1:7" x14ac:dyDescent="0.25">
      <c r="A36" s="8">
        <f>IF(ISBLANK(B36),"",_xlfn.ISOWEEKNUM('Journal de travail'!$B36))</f>
        <v>20</v>
      </c>
      <c r="B36" s="46">
        <v>45790</v>
      </c>
      <c r="C36" s="47"/>
      <c r="D36" s="48">
        <v>45</v>
      </c>
      <c r="E36" s="49" t="s">
        <v>4</v>
      </c>
      <c r="F36" s="35" t="s">
        <v>57</v>
      </c>
      <c r="G36" s="55"/>
    </row>
    <row r="37" spans="1:7" x14ac:dyDescent="0.25">
      <c r="A37" s="16">
        <f>IF(ISBLANK(B37),"",_xlfn.ISOWEEKNUM('Journal de travail'!$B37))</f>
        <v>20</v>
      </c>
      <c r="B37" s="50">
        <v>45790</v>
      </c>
      <c r="C37" s="51">
        <v>1</v>
      </c>
      <c r="D37" s="52"/>
      <c r="E37" s="53" t="s">
        <v>4</v>
      </c>
      <c r="F37" s="35" t="s">
        <v>58</v>
      </c>
      <c r="G37" s="56"/>
    </row>
    <row r="38" spans="1:7" x14ac:dyDescent="0.25">
      <c r="A38" s="8">
        <f>IF(ISBLANK(B38),"",_xlfn.ISOWEEKNUM('Journal de travail'!$B38))</f>
        <v>21</v>
      </c>
      <c r="B38" s="46">
        <v>45797</v>
      </c>
      <c r="C38" s="47"/>
      <c r="D38" s="48">
        <v>40</v>
      </c>
      <c r="E38" s="49" t="s">
        <v>7</v>
      </c>
      <c r="F38" s="35" t="s">
        <v>59</v>
      </c>
      <c r="G38" s="55"/>
    </row>
    <row r="39" spans="1:7" x14ac:dyDescent="0.25">
      <c r="A39" s="16">
        <f>IF(ISBLANK(B39),"",_xlfn.ISOWEEKNUM('Journal de travail'!$B39))</f>
        <v>21</v>
      </c>
      <c r="B39" s="50">
        <v>45797</v>
      </c>
      <c r="C39" s="51"/>
      <c r="D39" s="52">
        <v>25</v>
      </c>
      <c r="E39" s="53" t="s">
        <v>4</v>
      </c>
      <c r="F39" s="35" t="s">
        <v>60</v>
      </c>
      <c r="G39" s="56"/>
    </row>
    <row r="40" spans="1:7" x14ac:dyDescent="0.25">
      <c r="A40" s="8">
        <f>IF(ISBLANK(B40),"",_xlfn.ISOWEEKNUM('Journal de travail'!$B40))</f>
        <v>21</v>
      </c>
      <c r="B40" s="46">
        <v>45797</v>
      </c>
      <c r="C40" s="47"/>
      <c r="D40" s="48">
        <v>45</v>
      </c>
      <c r="E40" s="49" t="s">
        <v>4</v>
      </c>
      <c r="F40" s="35" t="s">
        <v>61</v>
      </c>
      <c r="G40" s="55"/>
    </row>
    <row r="41" spans="1:7" x14ac:dyDescent="0.25">
      <c r="A41" s="16">
        <f>IF(ISBLANK(B41),"",_xlfn.ISOWEEKNUM('Journal de travail'!$B41))</f>
        <v>21</v>
      </c>
      <c r="B41" s="50">
        <v>45797</v>
      </c>
      <c r="C41" s="51"/>
      <c r="D41" s="52">
        <v>35</v>
      </c>
      <c r="E41" s="53" t="s">
        <v>4</v>
      </c>
      <c r="F41" s="35" t="s">
        <v>62</v>
      </c>
      <c r="G41" s="56"/>
    </row>
    <row r="42" spans="1:7" x14ac:dyDescent="0.25">
      <c r="A42" s="8">
        <f>IF(ISBLANK(B42),"",_xlfn.ISOWEEKNUM('Journal de travail'!$B42))</f>
        <v>21</v>
      </c>
      <c r="B42" s="46">
        <v>45797</v>
      </c>
      <c r="C42" s="47"/>
      <c r="D42" s="48">
        <v>15</v>
      </c>
      <c r="E42" s="49" t="s">
        <v>4</v>
      </c>
      <c r="F42" s="35" t="s">
        <v>63</v>
      </c>
      <c r="G42" s="55"/>
    </row>
    <row r="43" spans="1:7" x14ac:dyDescent="0.25">
      <c r="A43" s="16">
        <f>IF(ISBLANK(B43),"",_xlfn.ISOWEEKNUM('Journal de travail'!$B43))</f>
        <v>21</v>
      </c>
      <c r="B43" s="50">
        <v>45797</v>
      </c>
      <c r="C43" s="51"/>
      <c r="D43" s="52">
        <v>30</v>
      </c>
      <c r="E43" s="53" t="s">
        <v>4</v>
      </c>
      <c r="F43" s="35" t="s">
        <v>64</v>
      </c>
      <c r="G43" s="56"/>
    </row>
    <row r="44" spans="1:7" x14ac:dyDescent="0.25">
      <c r="A44" s="8">
        <f>IF(ISBLANK(B44),"",_xlfn.ISOWEEKNUM('Journal de travail'!$B44))</f>
        <v>21</v>
      </c>
      <c r="B44" s="46">
        <v>45797</v>
      </c>
      <c r="C44" s="47"/>
      <c r="D44" s="48">
        <v>5</v>
      </c>
      <c r="E44" s="49" t="s">
        <v>22</v>
      </c>
      <c r="F44" s="35" t="s">
        <v>65</v>
      </c>
      <c r="G44" s="55"/>
    </row>
    <row r="45" spans="1:7" x14ac:dyDescent="0.25">
      <c r="A45" s="16">
        <f>IF(ISBLANK(B45),"",_xlfn.ISOWEEKNUM('Journal de travail'!$B45))</f>
        <v>21</v>
      </c>
      <c r="B45" s="50">
        <v>45797</v>
      </c>
      <c r="C45" s="51"/>
      <c r="D45" s="52">
        <v>20</v>
      </c>
      <c r="E45" s="53" t="s">
        <v>22</v>
      </c>
      <c r="F45" s="35" t="s">
        <v>66</v>
      </c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59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605</v>
      </c>
      <c r="C5" s="41" t="str">
        <f>'Journal de travail'!M9</f>
        <v>Développement</v>
      </c>
      <c r="D5" s="33">
        <f t="shared" ref="D5:D11" si="0">(A5+B5)/1440</f>
        <v>0.67013888888888884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70</v>
      </c>
      <c r="C8" s="28" t="str">
        <f>'Journal de travail'!M12</f>
        <v>Meeting</v>
      </c>
      <c r="D8" s="33">
        <f t="shared" si="0"/>
        <v>4.8611111111111112E-2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50</v>
      </c>
      <c r="C11" s="39" t="str">
        <f>'Journal de travail'!M15</f>
        <v>Autre</v>
      </c>
      <c r="D11" s="33">
        <f t="shared" si="0"/>
        <v>3.4722222222222224E-2</v>
      </c>
    </row>
    <row r="12" spans="1:4" x14ac:dyDescent="0.3">
      <c r="C12" s="23" t="s">
        <v>20</v>
      </c>
      <c r="D12" s="34">
        <f>SUM(D4:D11)</f>
        <v>0.85416666666666663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2025-05-20T15:17:37Z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