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OCKS\"/>
    </mc:Choice>
  </mc:AlternateContent>
  <xr:revisionPtr revIDLastSave="0" documentId="13_ncr:1_{5AD232C9-1238-40B8-9269-733A9C7F2F2D}" xr6:coauthVersionLast="47" xr6:coauthVersionMax="47" xr10:uidLastSave="{00000000-0000-0000-0000-000000000000}"/>
  <bookViews>
    <workbookView xWindow="-28920" yWindow="-120" windowWidth="29040" windowHeight="15720" activeTab="1" xr2:uid="{E0A43465-E74E-4713-93C5-F2AD30F0032A}"/>
  </bookViews>
  <sheets>
    <sheet name="Synthès" sheetId="1" r:id="rId1"/>
    <sheet name="PEPS" sheetId="2" r:id="rId2"/>
    <sheet name="CM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" l="1"/>
  <c r="N12" i="2" s="1"/>
  <c r="M10" i="3"/>
  <c r="N9" i="3"/>
  <c r="N10" i="3" s="1"/>
  <c r="L10" i="3"/>
  <c r="L9" i="3"/>
  <c r="K9" i="3"/>
  <c r="K10" i="3"/>
  <c r="K8" i="3"/>
  <c r="L9" i="2"/>
  <c r="N9" i="2" s="1"/>
  <c r="N10" i="2"/>
  <c r="N11" i="2"/>
  <c r="H10" i="3"/>
  <c r="H9" i="3"/>
  <c r="N8" i="3"/>
  <c r="H8" i="3"/>
  <c r="K9" i="2"/>
  <c r="K10" i="2"/>
  <c r="K11" i="2"/>
  <c r="K12" i="2"/>
  <c r="K8" i="2"/>
  <c r="G9" i="2"/>
  <c r="G10" i="2"/>
  <c r="G11" i="2"/>
  <c r="G12" i="2"/>
  <c r="N8" i="2"/>
  <c r="G8" i="2"/>
</calcChain>
</file>

<file path=xl/sharedStrings.xml><?xml version="1.0" encoding="utf-8"?>
<sst xmlns="http://schemas.openxmlformats.org/spreadsheetml/2006/main" count="95" uniqueCount="39">
  <si>
    <t>Entrée des stocks</t>
  </si>
  <si>
    <t>Identifiant</t>
  </si>
  <si>
    <t>Désignation</t>
  </si>
  <si>
    <t>Quantité</t>
  </si>
  <si>
    <t>Coût unitair</t>
  </si>
  <si>
    <t>Total</t>
  </si>
  <si>
    <t>Date</t>
  </si>
  <si>
    <t>Métode PEPS/CMUP</t>
  </si>
  <si>
    <t>PU</t>
  </si>
  <si>
    <t>Libellé</t>
  </si>
  <si>
    <t>Entrée</t>
  </si>
  <si>
    <t>Entrées</t>
  </si>
  <si>
    <t>Sorties</t>
  </si>
  <si>
    <t>Stocks</t>
  </si>
  <si>
    <t>Q</t>
  </si>
  <si>
    <t>P. U.</t>
  </si>
  <si>
    <t>Monant</t>
  </si>
  <si>
    <t>Stocks initial</t>
  </si>
  <si>
    <t>Sortie</t>
  </si>
  <si>
    <t>Montant</t>
  </si>
  <si>
    <t>Entées</t>
  </si>
  <si>
    <t>Q/prix</t>
  </si>
  <si>
    <t>Sortie de 15 = 7 (Stock à 30 €) + 8 (Stock à 8 €)</t>
  </si>
  <si>
    <t>CMUP = 850 (Montant du stock) / 27 (Qté du stock)</t>
  </si>
  <si>
    <t>Calcul du CMUP</t>
  </si>
  <si>
    <t>Sortie des stocks anciens, puis du dernier stock entrée</t>
  </si>
  <si>
    <t>Etat des stocks - Méthode PEPS</t>
  </si>
  <si>
    <t>Etat des stocks - Méthode CMUP</t>
  </si>
  <si>
    <t>GESTIONNAIRE
DE
STOCKS</t>
  </si>
  <si>
    <t>Base de données</t>
  </si>
  <si>
    <t>Fiche de stock</t>
  </si>
  <si>
    <t>Méthode</t>
  </si>
  <si>
    <t>Prix unitaire</t>
  </si>
  <si>
    <t>Qantité entrée (par PU si PEPS)</t>
  </si>
  <si>
    <t>Quantité sortie (par PU si PEPS)</t>
  </si>
  <si>
    <t>Solde quantité (par PU si PEPS)</t>
  </si>
  <si>
    <t>Graphique</t>
  </si>
  <si>
    <t>ENTREE</t>
  </si>
  <si>
    <t>SORTIE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</si>
</sst>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5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4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7/06/relationships/model3d" Target="../media/model3d1.glb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</xdr:colOff>
      <xdr:row>27</xdr:row>
      <xdr:rowOff>8283</xdr:rowOff>
    </xdr:from>
    <xdr:to>
      <xdr:col>2</xdr:col>
      <xdr:colOff>1764195</xdr:colOff>
      <xdr:row>27</xdr:row>
      <xdr:rowOff>8283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D91B8CBF-988A-7AD2-7CCD-E2CD2985B285}"/>
            </a:ext>
          </a:extLst>
        </xdr:cNvPr>
        <xdr:cNvCxnSpPr/>
      </xdr:nvCxnSpPr>
      <xdr:spPr>
        <a:xfrm>
          <a:off x="1996108" y="1532283"/>
          <a:ext cx="175591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8282</xdr:colOff>
      <xdr:row>26</xdr:row>
      <xdr:rowOff>180975</xdr:rowOff>
    </xdr:from>
    <xdr:to>
      <xdr:col>6</xdr:col>
      <xdr:colOff>0</xdr:colOff>
      <xdr:row>26</xdr:row>
      <xdr:rowOff>182217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A9CD8976-8B8C-D953-FFE8-70E87B73B3EE}"/>
            </a:ext>
          </a:extLst>
        </xdr:cNvPr>
        <xdr:cNvCxnSpPr/>
      </xdr:nvCxnSpPr>
      <xdr:spPr>
        <a:xfrm flipV="1">
          <a:off x="10361957" y="4486275"/>
          <a:ext cx="1868143" cy="124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2447925</xdr:colOff>
      <xdr:row>37</xdr:row>
      <xdr:rowOff>0</xdr:rowOff>
    </xdr:from>
    <xdr:to>
      <xdr:col>3</xdr:col>
      <xdr:colOff>2466975</xdr:colOff>
      <xdr:row>41</xdr:row>
      <xdr:rowOff>19050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43D3A28D-B62C-4BA9-ADD4-C36A2DF2A1D2}"/>
            </a:ext>
          </a:extLst>
        </xdr:cNvPr>
        <xdr:cNvCxnSpPr/>
      </xdr:nvCxnSpPr>
      <xdr:spPr>
        <a:xfrm>
          <a:off x="6210300" y="8810625"/>
          <a:ext cx="19050" cy="7810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1619250</xdr:colOff>
      <xdr:row>33</xdr:row>
      <xdr:rowOff>104775</xdr:rowOff>
    </xdr:from>
    <xdr:to>
      <xdr:col>6</xdr:col>
      <xdr:colOff>19050</xdr:colOff>
      <xdr:row>40</xdr:row>
      <xdr:rowOff>152400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C99669E0-66F0-4409-8F6C-0ADF3A033842}"/>
            </a:ext>
          </a:extLst>
        </xdr:cNvPr>
        <xdr:cNvCxnSpPr/>
      </xdr:nvCxnSpPr>
      <xdr:spPr>
        <a:xfrm>
          <a:off x="9105900" y="6534150"/>
          <a:ext cx="1905000" cy="13811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1247775</xdr:colOff>
      <xdr:row>37</xdr:row>
      <xdr:rowOff>0</xdr:rowOff>
    </xdr:from>
    <xdr:to>
      <xdr:col>4</xdr:col>
      <xdr:colOff>1249017</xdr:colOff>
      <xdr:row>41</xdr:row>
      <xdr:rowOff>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BD4659F3-1304-414C-8D89-1BEB2100A59C}"/>
            </a:ext>
          </a:extLst>
        </xdr:cNvPr>
        <xdr:cNvCxnSpPr/>
      </xdr:nvCxnSpPr>
      <xdr:spPr>
        <a:xfrm flipH="1" flipV="1">
          <a:off x="8305800" y="8810625"/>
          <a:ext cx="1242" cy="7620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407232</xdr:colOff>
      <xdr:row>10</xdr:row>
      <xdr:rowOff>142875</xdr:rowOff>
    </xdr:from>
    <xdr:to>
      <xdr:col>4</xdr:col>
      <xdr:colOff>1381125</xdr:colOff>
      <xdr:row>16</xdr:row>
      <xdr:rowOff>93530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26" name="Modèle 3D 25" descr="Graphique de croissance">
              <a:extLst>
                <a:ext uri="{FF2B5EF4-FFF2-40B4-BE49-F238E27FC236}">
                  <a16:creationId xmlns:a16="http://schemas.microsoft.com/office/drawing/2014/main" id="{A9430924-1EC9-D0C8-1CD0-A91EC3E5A4D0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1">
                <am3d:spPr>
                  <a:xfrm>
                    <a:off x="0" y="0"/>
                    <a:ext cx="973893" cy="1093655"/>
                  </a:xfrm>
                  <a:prstGeom prst="rect">
                    <a:avLst/>
                  </a:prstGeom>
                </am3d:spPr>
                <am3d:camera>
                  <am3d:pos x="0" y="0" z="63144380"/>
                  <am3d:up dx="0" dy="36000000" dz="0"/>
                  <am3d:lookAt x="0" y="0" z="0"/>
                  <am3d:perspective fov="2700000"/>
                </am3d:camera>
                <am3d:trans>
                  <am3d:meterPerModelUnit n="111083" d="1000000"/>
                  <am3d:preTrans dx="0" dy="-18000000" dz="0"/>
                  <am3d:scale>
                    <am3d:sx n="1000000" d="1000000"/>
                    <am3d:sy n="1000000" d="1000000"/>
                    <am3d:sz n="1000000" d="1000000"/>
                  </am3d:scale>
                  <am3d:rot ax="301131" ay="-298868" az="-26223"/>
                  <am3d:postTrans dx="0" dy="0" dz="0"/>
                </am3d:trans>
                <am3d:raster rName="Office3DRenderer" rVer="16.0.8326">
                  <am3d:blip r:embed="rId2"/>
                </am3d:raster>
                <am3d:objViewport viewportSz="148802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26" name="Modèle 3D 25" descr="Graphique de croissance">
              <a:extLst>
                <a:ext uri="{FF2B5EF4-FFF2-40B4-BE49-F238E27FC236}">
                  <a16:creationId xmlns:a16="http://schemas.microsoft.com/office/drawing/2014/main" id="{A9430924-1EC9-D0C8-1CD0-A91EC3E5A4D0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93882" y="2190750"/>
              <a:ext cx="973893" cy="109365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725142</xdr:colOff>
      <xdr:row>17</xdr:row>
      <xdr:rowOff>0</xdr:rowOff>
    </xdr:from>
    <xdr:to>
      <xdr:col>4</xdr:col>
      <xdr:colOff>733425</xdr:colOff>
      <xdr:row>22</xdr:row>
      <xdr:rowOff>0</xdr:rowOff>
    </xdr:to>
    <xdr:cxnSp macro="">
      <xdr:nvCxnSpPr>
        <xdr:cNvPr id="30" name="Connecteur droit avec flèche 29">
          <a:extLst>
            <a:ext uri="{FF2B5EF4-FFF2-40B4-BE49-F238E27FC236}">
              <a16:creationId xmlns:a16="http://schemas.microsoft.com/office/drawing/2014/main" id="{C624C2FB-3EE8-4365-BF38-DC5701B6BEB5}"/>
            </a:ext>
          </a:extLst>
        </xdr:cNvPr>
        <xdr:cNvCxnSpPr/>
      </xdr:nvCxnSpPr>
      <xdr:spPr>
        <a:xfrm flipV="1">
          <a:off x="7783167" y="1714500"/>
          <a:ext cx="8283" cy="9525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57150</xdr:rowOff>
    </xdr:from>
    <xdr:to>
      <xdr:col>5</xdr:col>
      <xdr:colOff>1866900</xdr:colOff>
      <xdr:row>22</xdr:row>
      <xdr:rowOff>400050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4B06C5F5-C212-4E72-BF70-D5E938AB07DA}"/>
            </a:ext>
          </a:extLst>
        </xdr:cNvPr>
        <xdr:cNvCxnSpPr/>
      </xdr:nvCxnSpPr>
      <xdr:spPr>
        <a:xfrm flipV="1">
          <a:off x="8705850" y="1200150"/>
          <a:ext cx="1847850" cy="18669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597A-C797-4430-A4DB-C921D9855CA5}">
  <dimension ref="B3:I48"/>
  <sheetViews>
    <sheetView showGridLines="0" topLeftCell="A9" zoomScaleNormal="100" workbookViewId="0">
      <selection activeCell="F33" sqref="F33"/>
    </sheetView>
  </sheetViews>
  <sheetFormatPr baseColWidth="10" defaultRowHeight="15" x14ac:dyDescent="0.25"/>
  <cols>
    <col min="1" max="1" width="11.42578125" style="1"/>
    <col min="2" max="2" width="24.85546875" style="1" customWidth="1"/>
    <col min="3" max="3" width="26.5703125" style="1" customWidth="1"/>
    <col min="4" max="4" width="49.42578125" style="1" bestFit="1" customWidth="1"/>
    <col min="5" max="5" width="24.42578125" style="1" customWidth="1"/>
    <col min="6" max="6" width="28.140625" style="1" bestFit="1" customWidth="1"/>
    <col min="7" max="7" width="28.85546875" style="1" bestFit="1" customWidth="1"/>
    <col min="8" max="8" width="20.28515625" style="1" customWidth="1"/>
    <col min="9" max="16384" width="11.42578125" style="1"/>
  </cols>
  <sheetData>
    <row r="3" spans="2:8" ht="26.25" x14ac:dyDescent="0.25">
      <c r="B3" s="32" t="s">
        <v>37</v>
      </c>
      <c r="E3" s="33" t="s">
        <v>38</v>
      </c>
      <c r="F3" s="33"/>
      <c r="G3" s="33"/>
      <c r="H3" s="33"/>
    </row>
    <row r="10" spans="2:8" x14ac:dyDescent="0.25">
      <c r="E10" s="5" t="s">
        <v>36</v>
      </c>
      <c r="G10" s="5" t="s">
        <v>30</v>
      </c>
    </row>
    <row r="11" spans="2:8" x14ac:dyDescent="0.25">
      <c r="E11" s="2"/>
      <c r="G11" s="2" t="s">
        <v>1</v>
      </c>
    </row>
    <row r="12" spans="2:8" x14ac:dyDescent="0.25">
      <c r="E12" s="3"/>
      <c r="G12" s="3" t="s">
        <v>31</v>
      </c>
    </row>
    <row r="13" spans="2:8" x14ac:dyDescent="0.25">
      <c r="E13" s="3"/>
      <c r="G13" s="3" t="s">
        <v>2</v>
      </c>
    </row>
    <row r="14" spans="2:8" x14ac:dyDescent="0.25">
      <c r="E14" s="3"/>
      <c r="G14" s="3" t="s">
        <v>33</v>
      </c>
    </row>
    <row r="15" spans="2:8" x14ac:dyDescent="0.25">
      <c r="E15" s="3"/>
      <c r="G15" s="3" t="s">
        <v>34</v>
      </c>
    </row>
    <row r="16" spans="2:8" x14ac:dyDescent="0.25">
      <c r="E16" s="3"/>
      <c r="G16" s="3" t="s">
        <v>35</v>
      </c>
    </row>
    <row r="17" spans="2:9" x14ac:dyDescent="0.25">
      <c r="E17" s="4"/>
      <c r="G17" s="4" t="s">
        <v>32</v>
      </c>
    </row>
    <row r="20" spans="2:9" x14ac:dyDescent="0.25">
      <c r="G20" s="34" t="s">
        <v>26</v>
      </c>
      <c r="H20" s="35"/>
    </row>
    <row r="21" spans="2:9" x14ac:dyDescent="0.25">
      <c r="G21" s="27" t="s">
        <v>1</v>
      </c>
      <c r="H21" s="28"/>
    </row>
    <row r="22" spans="2:9" x14ac:dyDescent="0.25">
      <c r="G22" s="6" t="s">
        <v>6</v>
      </c>
      <c r="H22" s="29"/>
    </row>
    <row r="23" spans="2:9" x14ac:dyDescent="0.25">
      <c r="D23" s="36" t="s">
        <v>28</v>
      </c>
      <c r="E23" s="37"/>
      <c r="G23" s="6" t="s">
        <v>9</v>
      </c>
      <c r="H23" s="29"/>
    </row>
    <row r="24" spans="2:9" x14ac:dyDescent="0.25">
      <c r="B24" s="5" t="s">
        <v>0</v>
      </c>
      <c r="D24" s="38"/>
      <c r="E24" s="39"/>
      <c r="G24" s="6" t="s">
        <v>20</v>
      </c>
      <c r="H24" s="29" t="s">
        <v>3</v>
      </c>
    </row>
    <row r="25" spans="2:9" x14ac:dyDescent="0.25">
      <c r="B25" s="2" t="s">
        <v>1</v>
      </c>
      <c r="D25" s="38"/>
      <c r="E25" s="39"/>
      <c r="G25" s="6"/>
      <c r="H25" s="29" t="s">
        <v>8</v>
      </c>
    </row>
    <row r="26" spans="2:9" x14ac:dyDescent="0.25">
      <c r="B26" s="3" t="s">
        <v>7</v>
      </c>
      <c r="D26" s="38"/>
      <c r="E26" s="39"/>
      <c r="G26" s="6"/>
      <c r="H26" s="29" t="s">
        <v>19</v>
      </c>
    </row>
    <row r="27" spans="2:9" x14ac:dyDescent="0.25">
      <c r="B27" s="3" t="s">
        <v>2</v>
      </c>
      <c r="D27" s="38"/>
      <c r="E27" s="39"/>
      <c r="G27" s="6" t="s">
        <v>12</v>
      </c>
      <c r="H27" s="29" t="s">
        <v>3</v>
      </c>
      <c r="I27" s="1" t="s">
        <v>25</v>
      </c>
    </row>
    <row r="28" spans="2:9" x14ac:dyDescent="0.25">
      <c r="B28" s="3" t="s">
        <v>3</v>
      </c>
      <c r="D28" s="38"/>
      <c r="E28" s="39"/>
      <c r="G28" s="6"/>
      <c r="H28" s="29" t="s">
        <v>8</v>
      </c>
    </row>
    <row r="29" spans="2:9" x14ac:dyDescent="0.25">
      <c r="B29" s="3" t="s">
        <v>4</v>
      </c>
      <c r="D29" s="38"/>
      <c r="E29" s="39"/>
      <c r="G29" s="6"/>
      <c r="H29" s="29" t="s">
        <v>19</v>
      </c>
    </row>
    <row r="30" spans="2:9" x14ac:dyDescent="0.25">
      <c r="B30" s="4" t="s">
        <v>5</v>
      </c>
      <c r="D30" s="38"/>
      <c r="E30" s="39"/>
      <c r="G30" s="6" t="s">
        <v>13</v>
      </c>
      <c r="H30" s="29" t="s">
        <v>3</v>
      </c>
    </row>
    <row r="31" spans="2:9" x14ac:dyDescent="0.25">
      <c r="D31" s="38"/>
      <c r="E31" s="39"/>
      <c r="G31" s="6"/>
      <c r="H31" s="29" t="s">
        <v>8</v>
      </c>
    </row>
    <row r="32" spans="2:9" x14ac:dyDescent="0.25">
      <c r="D32" s="38"/>
      <c r="E32" s="39"/>
      <c r="G32" s="30"/>
      <c r="H32" s="31" t="s">
        <v>19</v>
      </c>
    </row>
    <row r="33" spans="4:9" x14ac:dyDescent="0.25">
      <c r="D33" s="38"/>
      <c r="E33" s="39"/>
    </row>
    <row r="34" spans="4:9" x14ac:dyDescent="0.25">
      <c r="D34" s="38"/>
      <c r="E34" s="39"/>
    </row>
    <row r="35" spans="4:9" x14ac:dyDescent="0.25">
      <c r="D35" s="38"/>
      <c r="E35" s="39"/>
    </row>
    <row r="36" spans="4:9" x14ac:dyDescent="0.25">
      <c r="D36" s="38"/>
      <c r="E36" s="39"/>
      <c r="G36" s="34" t="s">
        <v>27</v>
      </c>
      <c r="H36" s="35"/>
    </row>
    <row r="37" spans="4:9" x14ac:dyDescent="0.25">
      <c r="D37" s="40"/>
      <c r="E37" s="41"/>
      <c r="G37" s="27" t="s">
        <v>1</v>
      </c>
      <c r="H37" s="28"/>
    </row>
    <row r="38" spans="4:9" x14ac:dyDescent="0.25">
      <c r="G38" s="6" t="s">
        <v>6</v>
      </c>
      <c r="H38" s="29"/>
    </row>
    <row r="39" spans="4:9" x14ac:dyDescent="0.25">
      <c r="G39" s="6" t="s">
        <v>9</v>
      </c>
      <c r="H39" s="29"/>
    </row>
    <row r="40" spans="4:9" x14ac:dyDescent="0.25">
      <c r="G40" s="6" t="s">
        <v>20</v>
      </c>
      <c r="H40" s="29" t="s">
        <v>3</v>
      </c>
    </row>
    <row r="41" spans="4:9" x14ac:dyDescent="0.25">
      <c r="G41" s="6"/>
      <c r="H41" s="29" t="s">
        <v>8</v>
      </c>
    </row>
    <row r="42" spans="4:9" x14ac:dyDescent="0.25">
      <c r="D42" s="42" t="s">
        <v>29</v>
      </c>
      <c r="E42" s="43"/>
      <c r="G42" s="6"/>
      <c r="H42" s="29" t="s">
        <v>19</v>
      </c>
    </row>
    <row r="43" spans="4:9" x14ac:dyDescent="0.25">
      <c r="D43" s="44"/>
      <c r="E43" s="45"/>
      <c r="G43" s="6" t="s">
        <v>12</v>
      </c>
      <c r="H43" s="29" t="s">
        <v>3</v>
      </c>
    </row>
    <row r="44" spans="4:9" x14ac:dyDescent="0.25">
      <c r="G44" s="6"/>
      <c r="H44" s="29" t="s">
        <v>8</v>
      </c>
    </row>
    <row r="45" spans="4:9" x14ac:dyDescent="0.25">
      <c r="G45" s="6"/>
      <c r="H45" s="29" t="s">
        <v>19</v>
      </c>
    </row>
    <row r="46" spans="4:9" x14ac:dyDescent="0.25">
      <c r="G46" s="6" t="s">
        <v>13</v>
      </c>
      <c r="H46" s="29" t="s">
        <v>3</v>
      </c>
    </row>
    <row r="47" spans="4:9" x14ac:dyDescent="0.25">
      <c r="G47" s="6"/>
      <c r="H47" s="29" t="s">
        <v>8</v>
      </c>
      <c r="I47" s="1" t="s">
        <v>24</v>
      </c>
    </row>
    <row r="48" spans="4:9" x14ac:dyDescent="0.25">
      <c r="G48" s="30"/>
      <c r="H48" s="31" t="s">
        <v>19</v>
      </c>
    </row>
  </sheetData>
  <mergeCells count="5">
    <mergeCell ref="E3:H3"/>
    <mergeCell ref="G20:H20"/>
    <mergeCell ref="G36:H36"/>
    <mergeCell ref="D23:E37"/>
    <mergeCell ref="D42:E4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FAE51-E364-4F85-A8BC-E7DD5D6FA162}">
  <dimension ref="B6:O14"/>
  <sheetViews>
    <sheetView tabSelected="1" zoomScale="115" zoomScaleNormal="115" workbookViewId="0">
      <selection activeCell="L13" sqref="L13"/>
    </sheetView>
  </sheetViews>
  <sheetFormatPr baseColWidth="10" defaultRowHeight="15" x14ac:dyDescent="0.25"/>
  <cols>
    <col min="1" max="1" width="11.42578125" style="7"/>
    <col min="2" max="3" width="11.42578125" style="8"/>
    <col min="4" max="4" width="28.7109375" style="8" customWidth="1"/>
    <col min="5" max="16384" width="11.42578125" style="7"/>
  </cols>
  <sheetData>
    <row r="6" spans="2:15" x14ac:dyDescent="0.25">
      <c r="B6" s="50" t="s">
        <v>1</v>
      </c>
      <c r="C6" s="50" t="s">
        <v>6</v>
      </c>
      <c r="D6" s="48" t="s">
        <v>9</v>
      </c>
      <c r="E6" s="46" t="s">
        <v>11</v>
      </c>
      <c r="F6" s="46"/>
      <c r="G6" s="46"/>
      <c r="H6" s="46" t="s">
        <v>12</v>
      </c>
      <c r="I6" s="46"/>
      <c r="J6" s="46"/>
      <c r="K6" s="46"/>
      <c r="L6" s="46" t="s">
        <v>13</v>
      </c>
      <c r="M6" s="46"/>
      <c r="N6" s="47"/>
    </row>
    <row r="7" spans="2:15" x14ac:dyDescent="0.25">
      <c r="B7" s="51"/>
      <c r="C7" s="51"/>
      <c r="D7" s="49"/>
      <c r="E7" s="15" t="s">
        <v>14</v>
      </c>
      <c r="F7" s="15" t="s">
        <v>15</v>
      </c>
      <c r="G7" s="15" t="s">
        <v>16</v>
      </c>
      <c r="H7" s="15" t="s">
        <v>14</v>
      </c>
      <c r="I7" s="15" t="s">
        <v>21</v>
      </c>
      <c r="J7" s="15" t="s">
        <v>15</v>
      </c>
      <c r="K7" s="15" t="s">
        <v>16</v>
      </c>
      <c r="L7" s="15" t="s">
        <v>14</v>
      </c>
      <c r="M7" s="15" t="s">
        <v>15</v>
      </c>
      <c r="N7" s="16" t="s">
        <v>16</v>
      </c>
    </row>
    <row r="8" spans="2:15" x14ac:dyDescent="0.25">
      <c r="B8" s="9"/>
      <c r="C8" s="9">
        <v>45627</v>
      </c>
      <c r="D8" s="24" t="s">
        <v>17</v>
      </c>
      <c r="E8" s="17">
        <v>20</v>
      </c>
      <c r="F8" s="21">
        <v>30</v>
      </c>
      <c r="G8" s="10">
        <f>+E8*F8</f>
        <v>600</v>
      </c>
      <c r="H8" s="17"/>
      <c r="I8" s="17"/>
      <c r="J8" s="21"/>
      <c r="K8" s="10">
        <f>+I8*J8</f>
        <v>0</v>
      </c>
      <c r="L8" s="17">
        <v>20</v>
      </c>
      <c r="M8" s="21">
        <v>30</v>
      </c>
      <c r="N8" s="10">
        <f>+L8*M8</f>
        <v>600</v>
      </c>
    </row>
    <row r="9" spans="2:15" x14ac:dyDescent="0.25">
      <c r="B9" s="11"/>
      <c r="C9" s="11">
        <v>45631</v>
      </c>
      <c r="D9" s="25" t="s">
        <v>18</v>
      </c>
      <c r="E9" s="18"/>
      <c r="F9" s="22"/>
      <c r="G9" s="12">
        <f t="shared" ref="G9:G12" si="0">+E9*F9</f>
        <v>0</v>
      </c>
      <c r="H9" s="18">
        <v>13</v>
      </c>
      <c r="I9" s="18"/>
      <c r="J9" s="22">
        <v>30</v>
      </c>
      <c r="K9" s="12">
        <f t="shared" ref="K9:K12" si="1">+I9*J9</f>
        <v>0</v>
      </c>
      <c r="L9" s="18">
        <f>+L8+E9-H9</f>
        <v>7</v>
      </c>
      <c r="M9" s="22">
        <v>30</v>
      </c>
      <c r="N9" s="12">
        <f>+L9*M9</f>
        <v>210</v>
      </c>
    </row>
    <row r="10" spans="2:15" x14ac:dyDescent="0.25">
      <c r="B10" s="11"/>
      <c r="C10" s="11">
        <v>45644</v>
      </c>
      <c r="D10" s="25" t="s">
        <v>10</v>
      </c>
      <c r="E10" s="18">
        <v>20</v>
      </c>
      <c r="F10" s="22">
        <v>32</v>
      </c>
      <c r="G10" s="12">
        <f t="shared" si="0"/>
        <v>640</v>
      </c>
      <c r="H10" s="18"/>
      <c r="I10" s="18"/>
      <c r="J10" s="22"/>
      <c r="K10" s="12">
        <f t="shared" si="1"/>
        <v>0</v>
      </c>
      <c r="L10" s="18">
        <v>20</v>
      </c>
      <c r="M10" s="22">
        <v>32</v>
      </c>
      <c r="N10" s="12">
        <f>+L10*M10</f>
        <v>640</v>
      </c>
      <c r="O10" s="7" t="s">
        <v>22</v>
      </c>
    </row>
    <row r="11" spans="2:15" x14ac:dyDescent="0.25">
      <c r="B11" s="11"/>
      <c r="C11" s="11">
        <v>45644</v>
      </c>
      <c r="D11" s="25" t="s">
        <v>18</v>
      </c>
      <c r="E11" s="18"/>
      <c r="F11" s="22"/>
      <c r="G11" s="12">
        <f t="shared" si="0"/>
        <v>0</v>
      </c>
      <c r="H11" s="18">
        <v>15</v>
      </c>
      <c r="I11" s="18">
        <v>7</v>
      </c>
      <c r="J11" s="22">
        <v>30</v>
      </c>
      <c r="K11" s="12">
        <f t="shared" si="1"/>
        <v>210</v>
      </c>
      <c r="L11" s="18"/>
      <c r="M11" s="22"/>
      <c r="N11" s="12">
        <f t="shared" ref="N11:N12" si="2">+L11*M11</f>
        <v>0</v>
      </c>
    </row>
    <row r="12" spans="2:15" x14ac:dyDescent="0.25">
      <c r="B12" s="11"/>
      <c r="C12" s="11">
        <v>45644</v>
      </c>
      <c r="D12" s="25" t="s">
        <v>18</v>
      </c>
      <c r="E12" s="18"/>
      <c r="F12" s="22"/>
      <c r="G12" s="12">
        <f t="shared" si="0"/>
        <v>0</v>
      </c>
      <c r="H12" s="18"/>
      <c r="I12" s="18">
        <v>8</v>
      </c>
      <c r="J12" s="22">
        <v>32</v>
      </c>
      <c r="K12" s="12">
        <f t="shared" si="1"/>
        <v>256</v>
      </c>
      <c r="L12" s="18">
        <f>+L9+L10-H11</f>
        <v>12</v>
      </c>
      <c r="M12" s="22">
        <v>32</v>
      </c>
      <c r="N12" s="12">
        <f t="shared" si="2"/>
        <v>384</v>
      </c>
    </row>
    <row r="13" spans="2:15" x14ac:dyDescent="0.25">
      <c r="B13" s="13"/>
      <c r="C13" s="13"/>
      <c r="D13" s="26"/>
      <c r="E13" s="19"/>
      <c r="F13" s="23"/>
      <c r="G13" s="14"/>
      <c r="H13" s="19"/>
      <c r="I13" s="19"/>
      <c r="J13" s="23"/>
      <c r="K13" s="14"/>
      <c r="L13" s="19"/>
      <c r="M13" s="23"/>
      <c r="N13" s="14"/>
    </row>
    <row r="14" spans="2:15" x14ac:dyDescent="0.25">
      <c r="L14" s="20"/>
    </row>
  </sheetData>
  <mergeCells count="6">
    <mergeCell ref="B6:B7"/>
    <mergeCell ref="E6:G6"/>
    <mergeCell ref="H6:K6"/>
    <mergeCell ref="L6:N6"/>
    <mergeCell ref="D6:D7"/>
    <mergeCell ref="C6:C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FD75-C6C5-48C3-B30F-80254B9CC628}">
  <dimension ref="C6:O12"/>
  <sheetViews>
    <sheetView zoomScale="115" zoomScaleNormal="115" workbookViewId="0">
      <selection activeCell="O11" sqref="O11"/>
    </sheetView>
  </sheetViews>
  <sheetFormatPr baseColWidth="10" defaultRowHeight="15" x14ac:dyDescent="0.25"/>
  <cols>
    <col min="1" max="2" width="11.42578125" style="7"/>
    <col min="3" max="4" width="11.42578125" style="8"/>
    <col min="5" max="5" width="28.7109375" style="8" customWidth="1"/>
    <col min="6" max="16384" width="11.42578125" style="7"/>
  </cols>
  <sheetData>
    <row r="6" spans="3:15" x14ac:dyDescent="0.25">
      <c r="C6" s="50" t="s">
        <v>1</v>
      </c>
      <c r="D6" s="50" t="s">
        <v>6</v>
      </c>
      <c r="E6" s="48" t="s">
        <v>9</v>
      </c>
      <c r="F6" s="46" t="s">
        <v>11</v>
      </c>
      <c r="G6" s="46"/>
      <c r="H6" s="46"/>
      <c r="I6" s="46" t="s">
        <v>12</v>
      </c>
      <c r="J6" s="46"/>
      <c r="K6" s="46"/>
      <c r="L6" s="46" t="s">
        <v>13</v>
      </c>
      <c r="M6" s="46"/>
      <c r="N6" s="47"/>
    </row>
    <row r="7" spans="3:15" x14ac:dyDescent="0.25">
      <c r="C7" s="51"/>
      <c r="D7" s="51"/>
      <c r="E7" s="49"/>
      <c r="F7" s="15" t="s">
        <v>14</v>
      </c>
      <c r="G7" s="15" t="s">
        <v>15</v>
      </c>
      <c r="H7" s="15" t="s">
        <v>16</v>
      </c>
      <c r="I7" s="15" t="s">
        <v>14</v>
      </c>
      <c r="J7" s="15" t="s">
        <v>15</v>
      </c>
      <c r="K7" s="15" t="s">
        <v>16</v>
      </c>
      <c r="L7" s="15" t="s">
        <v>14</v>
      </c>
      <c r="M7" s="15" t="s">
        <v>15</v>
      </c>
      <c r="N7" s="16" t="s">
        <v>16</v>
      </c>
    </row>
    <row r="8" spans="3:15" x14ac:dyDescent="0.25">
      <c r="C8" s="9"/>
      <c r="D8" s="9">
        <v>45627</v>
      </c>
      <c r="E8" s="24" t="s">
        <v>17</v>
      </c>
      <c r="F8" s="17">
        <v>20</v>
      </c>
      <c r="G8" s="21">
        <v>30</v>
      </c>
      <c r="H8" s="10">
        <f>+F8*G8</f>
        <v>600</v>
      </c>
      <c r="I8" s="17"/>
      <c r="J8" s="21"/>
      <c r="K8" s="10">
        <f>+I8*J8</f>
        <v>0</v>
      </c>
      <c r="L8" s="17">
        <v>20</v>
      </c>
      <c r="M8" s="21">
        <v>30</v>
      </c>
      <c r="N8" s="10">
        <f>+L8*M8</f>
        <v>600</v>
      </c>
    </row>
    <row r="9" spans="3:15" x14ac:dyDescent="0.25">
      <c r="C9" s="11"/>
      <c r="D9" s="11">
        <v>45631</v>
      </c>
      <c r="E9" s="25" t="s">
        <v>18</v>
      </c>
      <c r="F9" s="18"/>
      <c r="G9" s="22"/>
      <c r="H9" s="12">
        <f t="shared" ref="H9:H10" si="0">+F9*G9</f>
        <v>0</v>
      </c>
      <c r="I9" s="18">
        <v>13</v>
      </c>
      <c r="J9" s="22">
        <v>30</v>
      </c>
      <c r="K9" s="12">
        <f t="shared" ref="K9:K10" si="1">+I9*J9</f>
        <v>390</v>
      </c>
      <c r="L9" s="18">
        <f>+L8+F9-I9</f>
        <v>7</v>
      </c>
      <c r="M9" s="22"/>
      <c r="N9" s="12">
        <f>+N8+H9-K9</f>
        <v>210</v>
      </c>
    </row>
    <row r="10" spans="3:15" x14ac:dyDescent="0.25">
      <c r="C10" s="11"/>
      <c r="D10" s="11">
        <v>45644</v>
      </c>
      <c r="E10" s="25" t="s">
        <v>10</v>
      </c>
      <c r="F10" s="18">
        <v>20</v>
      </c>
      <c r="G10" s="22">
        <v>32</v>
      </c>
      <c r="H10" s="12">
        <f t="shared" si="0"/>
        <v>640</v>
      </c>
      <c r="I10" s="18"/>
      <c r="J10" s="22"/>
      <c r="K10" s="12">
        <f t="shared" si="1"/>
        <v>0</v>
      </c>
      <c r="L10" s="18">
        <f t="shared" ref="L10" si="2">+L9+F10-I10</f>
        <v>27</v>
      </c>
      <c r="M10" s="22">
        <f>+N10/L10</f>
        <v>31.481481481481481</v>
      </c>
      <c r="N10" s="12">
        <f t="shared" ref="N10" si="3">+N9+H10-K10</f>
        <v>850</v>
      </c>
      <c r="O10" s="7" t="s">
        <v>23</v>
      </c>
    </row>
    <row r="11" spans="3:15" x14ac:dyDescent="0.25">
      <c r="C11" s="13"/>
      <c r="D11" s="13"/>
      <c r="E11" s="26"/>
      <c r="F11" s="19"/>
      <c r="G11" s="23"/>
      <c r="H11" s="14"/>
      <c r="I11" s="19"/>
      <c r="J11" s="23"/>
      <c r="K11" s="14"/>
      <c r="L11" s="19"/>
      <c r="M11" s="23"/>
      <c r="N11" s="14"/>
    </row>
    <row r="12" spans="3:15" x14ac:dyDescent="0.25">
      <c r="L12" s="20"/>
    </row>
  </sheetData>
  <mergeCells count="6">
    <mergeCell ref="L6:N6"/>
    <mergeCell ref="C6:C7"/>
    <mergeCell ref="D6:D7"/>
    <mergeCell ref="E6:E7"/>
    <mergeCell ref="F6:H6"/>
    <mergeCell ref="I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Synthès</vt:lpstr>
      <vt:lpstr>PEPS</vt:lpstr>
      <vt:lpstr>CMUP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SIMONARD Arnaud</dc:creator>
  <cp:lastModifiedBy>SIMONARD Arnaud</cp:lastModifiedBy>
  <dcterms:created xsi:type="dcterms:W3CDTF">2025-01-08T09:50:07Z</dcterms:created>
  <dcterms:modified xsi:type="dcterms:W3CDTF">2025-01-09T16:16:02Z</dcterms:modified>
</cp:coreProperties>
</file>