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4" i="1" l="1"/>
  <c r="N13" i="1"/>
  <c r="N4" i="1"/>
  <c r="N5" i="1"/>
  <c r="N6" i="1"/>
  <c r="N7" i="1"/>
  <c r="N8" i="1"/>
  <c r="N9" i="1"/>
  <c r="N10" i="1"/>
  <c r="N11" i="1"/>
  <c r="N12" i="1"/>
  <c r="N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I14" i="1"/>
  <c r="H14" i="1"/>
  <c r="I13" i="1"/>
  <c r="H1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I3" i="1"/>
  <c r="H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F3" i="1"/>
  <c r="E3" i="1"/>
  <c r="B13" i="1"/>
  <c r="C13" i="1"/>
</calcChain>
</file>

<file path=xl/sharedStrings.xml><?xml version="1.0" encoding="utf-8"?>
<sst xmlns="http://schemas.openxmlformats.org/spreadsheetml/2006/main" count="22" uniqueCount="20">
  <si>
    <t>Y</t>
  </si>
  <si>
    <t>X</t>
  </si>
  <si>
    <t>Neg Emot</t>
  </si>
  <si>
    <t>Gov Act</t>
  </si>
  <si>
    <t>Y -Ybar</t>
  </si>
  <si>
    <t>X -Xbar</t>
  </si>
  <si>
    <t>(Y-Ybar)^2</t>
  </si>
  <si>
    <t>(X-Xbar)^2</t>
  </si>
  <si>
    <t>Means =</t>
  </si>
  <si>
    <t>sums =</t>
  </si>
  <si>
    <t>SD =</t>
  </si>
  <si>
    <t>Sdy</t>
  </si>
  <si>
    <t>SDx</t>
  </si>
  <si>
    <t>aka =</t>
  </si>
  <si>
    <t>Zy</t>
  </si>
  <si>
    <t>Zx</t>
  </si>
  <si>
    <t>ZyZx</t>
  </si>
  <si>
    <t>sum =</t>
  </si>
  <si>
    <t>sample Sd</t>
  </si>
  <si>
    <t>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</si>
</sst>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2" xfId="0" applyFont="1" applyBorder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Border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</xdr:colOff>
      <xdr:row>14</xdr:row>
      <xdr:rowOff>47625</xdr:rowOff>
    </xdr:from>
    <xdr:to>
      <xdr:col>9</xdr:col>
      <xdr:colOff>18395</xdr:colOff>
      <xdr:row>17</xdr:row>
      <xdr:rowOff>99907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73" b="25502"/>
        <a:stretch/>
      </xdr:blipFill>
      <xdr:spPr>
        <a:xfrm>
          <a:off x="4276724" y="2714625"/>
          <a:ext cx="1228071" cy="623782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14</xdr:row>
      <xdr:rowOff>57150</xdr:rowOff>
    </xdr:from>
    <xdr:to>
      <xdr:col>14</xdr:col>
      <xdr:colOff>0</xdr:colOff>
      <xdr:row>16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724150"/>
          <a:ext cx="895350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B1" workbookViewId="0">
      <selection activeCell="Q16" sqref="Q16"/>
    </sheetView>
  </sheetViews>
  <sheetFormatPr defaultRowHeight="15" x14ac:dyDescent="0.25"/>
  <sheetData>
    <row r="1" spans="1:19" x14ac:dyDescent="0.25">
      <c r="B1" t="s">
        <v>3</v>
      </c>
      <c r="C1" t="s">
        <v>2</v>
      </c>
      <c r="K1" s="9" t="s">
        <v>4</v>
      </c>
      <c r="L1" s="9" t="s">
        <v>5</v>
      </c>
    </row>
    <row r="2" spans="1:19" s="2" customFormat="1" x14ac:dyDescent="0.25">
      <c r="B2" s="2" t="s">
        <v>0</v>
      </c>
      <c r="C2" s="2" t="s">
        <v>1</v>
      </c>
      <c r="E2" s="2" t="s">
        <v>4</v>
      </c>
      <c r="F2" s="2" t="s">
        <v>5</v>
      </c>
      <c r="H2" s="2" t="s">
        <v>6</v>
      </c>
      <c r="I2" s="2" t="s">
        <v>7</v>
      </c>
      <c r="K2" s="8" t="s">
        <v>11</v>
      </c>
      <c r="L2" s="8" t="s">
        <v>12</v>
      </c>
      <c r="N2" s="2" t="s">
        <v>16</v>
      </c>
    </row>
    <row r="3" spans="1:19" x14ac:dyDescent="0.25">
      <c r="A3" s="7">
        <v>1</v>
      </c>
      <c r="B3">
        <v>6.2</v>
      </c>
      <c r="C3">
        <v>4.33</v>
      </c>
      <c r="E3" s="3">
        <f>B3-B$13</f>
        <v>0.89999999999999947</v>
      </c>
      <c r="F3" s="3">
        <f>C3-C$13</f>
        <v>-0.43700000000000028</v>
      </c>
      <c r="G3" s="3"/>
      <c r="H3" s="3">
        <f>E3^2</f>
        <v>0.80999999999999905</v>
      </c>
      <c r="I3" s="3">
        <f>F3^2</f>
        <v>0.19096900000000025</v>
      </c>
      <c r="J3" s="3"/>
      <c r="K3" s="3">
        <f>E3/H$14</f>
        <v>0.72383197610000471</v>
      </c>
      <c r="L3" s="3">
        <f>F3/I$14</f>
        <v>-0.34761662370683288</v>
      </c>
      <c r="M3" s="3"/>
      <c r="N3" s="3">
        <f>K3*L3</f>
        <v>-0.25161602766292857</v>
      </c>
      <c r="O3" s="3"/>
      <c r="P3" s="3"/>
      <c r="Q3" s="3"/>
      <c r="R3" s="3"/>
      <c r="S3" s="3"/>
    </row>
    <row r="4" spans="1:19" x14ac:dyDescent="0.25">
      <c r="A4" s="7">
        <v>2</v>
      </c>
      <c r="B4">
        <v>3.6</v>
      </c>
      <c r="C4">
        <v>5</v>
      </c>
      <c r="E4" s="3">
        <f t="shared" ref="E4:E12" si="0">B4-B$13</f>
        <v>-1.7000000000000006</v>
      </c>
      <c r="F4" s="3">
        <f t="shared" ref="F4:F12" si="1">C4-C$13</f>
        <v>0.23299999999999965</v>
      </c>
      <c r="G4" s="3"/>
      <c r="H4" s="3">
        <f t="shared" ref="H4:H12" si="2">E4^2</f>
        <v>2.8900000000000019</v>
      </c>
      <c r="I4" s="3">
        <f t="shared" ref="I4:I12" si="3">F4^2</f>
        <v>5.4288999999999837E-2</v>
      </c>
      <c r="J4" s="3"/>
      <c r="K4" s="3">
        <f t="shared" ref="K4:K12" si="4">E4/H$14</f>
        <v>-1.3672381770777879</v>
      </c>
      <c r="L4" s="3">
        <f t="shared" ref="L4:L12" si="5">F4/I$14</f>
        <v>0.18534250188487844</v>
      </c>
      <c r="M4" s="3"/>
      <c r="N4" s="3">
        <f t="shared" ref="N4:N12" si="6">K4*L4</f>
        <v>-0.25340734441211765</v>
      </c>
      <c r="O4" s="3"/>
      <c r="P4" s="3"/>
      <c r="Q4" s="3"/>
      <c r="R4" s="3"/>
      <c r="S4" s="3"/>
    </row>
    <row r="5" spans="1:19" x14ac:dyDescent="0.25">
      <c r="A5" s="7">
        <v>3</v>
      </c>
      <c r="B5">
        <v>4.4000000000000004</v>
      </c>
      <c r="C5">
        <v>5.67</v>
      </c>
      <c r="E5" s="3">
        <f t="shared" si="0"/>
        <v>-0.90000000000000036</v>
      </c>
      <c r="F5" s="3">
        <f t="shared" si="1"/>
        <v>0.90299999999999958</v>
      </c>
      <c r="G5" s="3"/>
      <c r="H5" s="3">
        <f t="shared" si="2"/>
        <v>0.81000000000000061</v>
      </c>
      <c r="I5" s="3">
        <f t="shared" si="3"/>
        <v>0.81540899999999927</v>
      </c>
      <c r="J5" s="3"/>
      <c r="K5" s="3">
        <f t="shared" si="4"/>
        <v>-0.72383197610000538</v>
      </c>
      <c r="L5" s="3">
        <f t="shared" si="5"/>
        <v>0.71830162747658977</v>
      </c>
      <c r="M5" s="3"/>
      <c r="N5" s="3">
        <f t="shared" si="6"/>
        <v>-0.51992968645222992</v>
      </c>
      <c r="O5" s="3"/>
      <c r="P5" s="3"/>
      <c r="Q5" s="3"/>
      <c r="R5" s="3"/>
      <c r="S5" s="3"/>
    </row>
    <row r="6" spans="1:19" x14ac:dyDescent="0.25">
      <c r="A6" s="7">
        <v>4</v>
      </c>
      <c r="B6">
        <v>6.6</v>
      </c>
      <c r="C6">
        <v>5</v>
      </c>
      <c r="E6" s="3">
        <f t="shared" si="0"/>
        <v>1.2999999999999989</v>
      </c>
      <c r="F6" s="3">
        <f t="shared" si="1"/>
        <v>0.23299999999999965</v>
      </c>
      <c r="G6" s="3"/>
      <c r="H6" s="3">
        <f t="shared" si="2"/>
        <v>1.6899999999999973</v>
      </c>
      <c r="I6" s="3">
        <f t="shared" si="3"/>
        <v>5.4288999999999837E-2</v>
      </c>
      <c r="J6" s="3"/>
      <c r="K6" s="3">
        <f t="shared" si="4"/>
        <v>1.0455350765888953</v>
      </c>
      <c r="L6" s="3">
        <f t="shared" si="5"/>
        <v>0.18534250188487844</v>
      </c>
      <c r="M6" s="3"/>
      <c r="N6" s="3">
        <f t="shared" si="6"/>
        <v>0.19378208690338386</v>
      </c>
      <c r="O6" s="3"/>
      <c r="P6" s="3"/>
      <c r="Q6" s="3"/>
      <c r="R6" s="3"/>
      <c r="S6" s="3"/>
    </row>
    <row r="7" spans="1:19" x14ac:dyDescent="0.25">
      <c r="A7" s="7">
        <v>5</v>
      </c>
      <c r="B7">
        <v>3.6</v>
      </c>
      <c r="C7">
        <v>2</v>
      </c>
      <c r="E7" s="3">
        <f t="shared" si="0"/>
        <v>-1.7000000000000006</v>
      </c>
      <c r="F7" s="3">
        <f t="shared" si="1"/>
        <v>-2.7670000000000003</v>
      </c>
      <c r="G7" s="3"/>
      <c r="H7" s="3">
        <f t="shared" si="2"/>
        <v>2.8900000000000019</v>
      </c>
      <c r="I7" s="3">
        <f t="shared" si="3"/>
        <v>7.6562890000000019</v>
      </c>
      <c r="J7" s="3"/>
      <c r="K7" s="3">
        <f t="shared" si="4"/>
        <v>-1.3672381770777879</v>
      </c>
      <c r="L7" s="3">
        <f t="shared" si="5"/>
        <v>-2.2010416425556203</v>
      </c>
      <c r="M7" s="3"/>
      <c r="N7" s="3">
        <f t="shared" si="6"/>
        <v>3.0093481630400465</v>
      </c>
      <c r="O7" s="3"/>
      <c r="P7" s="3"/>
      <c r="Q7" s="3"/>
      <c r="R7" s="3"/>
      <c r="S7" s="3"/>
    </row>
    <row r="8" spans="1:19" x14ac:dyDescent="0.25">
      <c r="A8" s="7">
        <v>6</v>
      </c>
      <c r="B8">
        <v>6</v>
      </c>
      <c r="C8">
        <v>5.67</v>
      </c>
      <c r="E8" s="3">
        <f t="shared" si="0"/>
        <v>0.69999999999999929</v>
      </c>
      <c r="F8" s="3">
        <f t="shared" si="1"/>
        <v>0.90299999999999958</v>
      </c>
      <c r="G8" s="3"/>
      <c r="H8" s="3">
        <f t="shared" si="2"/>
        <v>0.48999999999999899</v>
      </c>
      <c r="I8" s="3">
        <f t="shared" si="3"/>
        <v>0.81540899999999927</v>
      </c>
      <c r="J8" s="3"/>
      <c r="K8" s="3">
        <f t="shared" si="4"/>
        <v>0.56298042585555896</v>
      </c>
      <c r="L8" s="3">
        <f t="shared" si="5"/>
        <v>0.71830162747658977</v>
      </c>
      <c r="M8" s="3"/>
      <c r="N8" s="3">
        <f t="shared" si="6"/>
        <v>0.40438975612951156</v>
      </c>
      <c r="O8" s="3"/>
      <c r="P8" s="3"/>
      <c r="Q8" s="3"/>
      <c r="R8" s="3"/>
      <c r="S8" s="3"/>
    </row>
    <row r="9" spans="1:19" x14ac:dyDescent="0.25">
      <c r="A9" s="7">
        <v>7</v>
      </c>
      <c r="B9">
        <v>4.4000000000000004</v>
      </c>
      <c r="C9">
        <v>6</v>
      </c>
      <c r="E9" s="3">
        <f t="shared" si="0"/>
        <v>-0.90000000000000036</v>
      </c>
      <c r="F9" s="3">
        <f t="shared" si="1"/>
        <v>1.2329999999999997</v>
      </c>
      <c r="G9" s="3"/>
      <c r="H9" s="3">
        <f t="shared" si="2"/>
        <v>0.81000000000000061</v>
      </c>
      <c r="I9" s="3">
        <f t="shared" si="3"/>
        <v>1.5202889999999991</v>
      </c>
      <c r="J9" s="3"/>
      <c r="K9" s="3">
        <f t="shared" si="4"/>
        <v>-0.72383197610000538</v>
      </c>
      <c r="L9" s="3">
        <f t="shared" si="5"/>
        <v>0.98080388336504465</v>
      </c>
      <c r="M9" s="3"/>
      <c r="N9" s="3">
        <f t="shared" si="6"/>
        <v>-0.70993721306267943</v>
      </c>
      <c r="O9" s="3"/>
      <c r="P9" s="3"/>
      <c r="Q9" s="3"/>
      <c r="R9" s="3"/>
      <c r="S9" s="3"/>
    </row>
    <row r="10" spans="1:19" x14ac:dyDescent="0.25">
      <c r="A10" s="7">
        <v>8</v>
      </c>
      <c r="B10">
        <v>6.6</v>
      </c>
      <c r="C10">
        <v>6</v>
      </c>
      <c r="E10" s="3">
        <f t="shared" si="0"/>
        <v>1.2999999999999989</v>
      </c>
      <c r="F10" s="3">
        <f t="shared" si="1"/>
        <v>1.2329999999999997</v>
      </c>
      <c r="G10" s="3"/>
      <c r="H10" s="3">
        <f t="shared" si="2"/>
        <v>1.6899999999999973</v>
      </c>
      <c r="I10" s="3">
        <f t="shared" si="3"/>
        <v>1.5202889999999991</v>
      </c>
      <c r="J10" s="3"/>
      <c r="K10" s="3">
        <f t="shared" si="4"/>
        <v>1.0455350765888953</v>
      </c>
      <c r="L10" s="3">
        <f t="shared" si="5"/>
        <v>0.98080388336504465</v>
      </c>
      <c r="M10" s="3"/>
      <c r="N10" s="3">
        <f t="shared" si="6"/>
        <v>1.0254648633127579</v>
      </c>
      <c r="O10" s="3"/>
      <c r="P10" s="3"/>
      <c r="Q10" s="3"/>
      <c r="R10" s="3"/>
      <c r="S10" s="3"/>
    </row>
    <row r="11" spans="1:19" x14ac:dyDescent="0.25">
      <c r="A11" s="7">
        <v>9</v>
      </c>
      <c r="B11">
        <v>4.5999999999999996</v>
      </c>
      <c r="C11">
        <v>3</v>
      </c>
      <c r="E11" s="3">
        <f t="shared" si="0"/>
        <v>-0.70000000000000107</v>
      </c>
      <c r="F11" s="3">
        <f t="shared" si="1"/>
        <v>-1.7670000000000003</v>
      </c>
      <c r="G11" s="3"/>
      <c r="H11" s="3">
        <f t="shared" si="2"/>
        <v>0.49000000000000149</v>
      </c>
      <c r="I11" s="3">
        <f t="shared" si="3"/>
        <v>3.1222890000000012</v>
      </c>
      <c r="J11" s="3"/>
      <c r="K11" s="3">
        <f t="shared" si="4"/>
        <v>-0.56298042585556041</v>
      </c>
      <c r="L11" s="3">
        <f t="shared" si="5"/>
        <v>-1.405580261075454</v>
      </c>
      <c r="M11" s="3"/>
      <c r="N11" s="3">
        <f t="shared" si="6"/>
        <v>0.79131417395442882</v>
      </c>
      <c r="O11" s="3"/>
      <c r="P11" s="3"/>
      <c r="Q11" s="3"/>
      <c r="R11" s="3"/>
      <c r="S11" s="3"/>
    </row>
    <row r="12" spans="1:19" x14ac:dyDescent="0.25">
      <c r="A12" s="7">
        <v>10</v>
      </c>
      <c r="B12">
        <v>7</v>
      </c>
      <c r="C12">
        <v>5</v>
      </c>
      <c r="E12" s="3">
        <f t="shared" si="0"/>
        <v>1.6999999999999993</v>
      </c>
      <c r="F12" s="3">
        <f t="shared" si="1"/>
        <v>0.23299999999999965</v>
      </c>
      <c r="G12" s="3"/>
      <c r="H12" s="3">
        <f t="shared" si="2"/>
        <v>2.8899999999999975</v>
      </c>
      <c r="I12" s="3">
        <f t="shared" si="3"/>
        <v>5.4288999999999837E-2</v>
      </c>
      <c r="J12" s="3"/>
      <c r="K12" s="3">
        <f t="shared" si="4"/>
        <v>1.3672381770777868</v>
      </c>
      <c r="L12" s="3">
        <f t="shared" si="5"/>
        <v>0.18534250188487844</v>
      </c>
      <c r="M12" s="3"/>
      <c r="N12" s="3">
        <f t="shared" si="6"/>
        <v>0.25340734441211749</v>
      </c>
      <c r="O12" s="3"/>
      <c r="P12" s="3"/>
      <c r="Q12" s="3"/>
      <c r="R12" s="3"/>
      <c r="S12" s="3"/>
    </row>
    <row r="13" spans="1:19" x14ac:dyDescent="0.25">
      <c r="A13" s="4" t="s">
        <v>8</v>
      </c>
      <c r="B13" s="1">
        <f t="shared" ref="B13" si="7">AVERAGE(B3:B12)</f>
        <v>5.3000000000000007</v>
      </c>
      <c r="C13" s="1">
        <f t="shared" ref="C13" si="8">AVERAGE(C3:C12)</f>
        <v>4.7670000000000003</v>
      </c>
      <c r="E13" s="3"/>
      <c r="F13" s="3"/>
      <c r="G13" s="5" t="s">
        <v>9</v>
      </c>
      <c r="H13" s="6">
        <f>SUM(H3:H12)</f>
        <v>15.459999999999997</v>
      </c>
      <c r="I13" s="6">
        <f>SUM(I3:I12)</f>
        <v>15.803809999999999</v>
      </c>
      <c r="J13" s="5" t="s">
        <v>13</v>
      </c>
      <c r="K13" s="10" t="s">
        <v>14</v>
      </c>
      <c r="L13" s="10" t="s">
        <v>15</v>
      </c>
      <c r="M13" s="5" t="s">
        <v>17</v>
      </c>
      <c r="N13" s="6">
        <f>SUM(N3:N12)</f>
        <v>3.9428161161622906</v>
      </c>
      <c r="O13" s="3"/>
      <c r="P13" s="3"/>
      <c r="Q13" s="3"/>
      <c r="R13" s="3"/>
      <c r="S13" s="3"/>
    </row>
    <row r="14" spans="1:19" x14ac:dyDescent="0.25">
      <c r="E14" s="3"/>
      <c r="F14" s="3"/>
      <c r="G14" s="5" t="s">
        <v>10</v>
      </c>
      <c r="H14" s="6">
        <f>SQRT(H13/10)</f>
        <v>1.2433824833895641</v>
      </c>
      <c r="I14" s="6">
        <f>SQRT(I13/10)</f>
        <v>1.2571320535250066</v>
      </c>
      <c r="J14" s="3"/>
      <c r="K14" s="3"/>
      <c r="L14" s="3"/>
      <c r="M14" s="5" t="s">
        <v>19</v>
      </c>
      <c r="N14" s="6">
        <f>N13/10</f>
        <v>0.39428161161622904</v>
      </c>
      <c r="O14" s="3"/>
      <c r="P14" s="3"/>
      <c r="Q14" s="3"/>
      <c r="R14" s="3"/>
      <c r="S14" s="3"/>
    </row>
    <row r="15" spans="1:19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E16" s="3"/>
      <c r="F16" s="3"/>
      <c r="G16" s="3" t="s">
        <v>18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2013-06-22T14:11:28Z</dcterms:created>
  <dcterms:modified xsi:type="dcterms:W3CDTF">2013-06-22T15:06:59Z</dcterms:modified>
</cp:coreProperties>
</file>