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"/>
    </mc:Choice>
  </mc:AlternateContent>
  <bookViews>
    <workbookView xWindow="0" yWindow="0" windowWidth="20490" windowHeight="7755"/>
  </bookViews>
  <sheets>
    <sheet name="AR0725_HT" sheetId="3" r:id="rId1"/>
    <sheet name="EXAMPL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F22" i="1" s="1"/>
  <c r="F21" i="1"/>
  <c r="E20" i="1"/>
  <c r="C20" i="1"/>
  <c r="F20" i="1" s="1"/>
  <c r="F19" i="1"/>
  <c r="D18" i="1"/>
  <c r="C18" i="1"/>
  <c r="F18" i="1" s="1"/>
  <c r="E17" i="1"/>
  <c r="E23" i="1" s="1"/>
  <c r="D17" i="1"/>
  <c r="E16" i="1"/>
  <c r="D16" i="1"/>
  <c r="F15" i="1"/>
  <c r="F14" i="1"/>
  <c r="F13" i="1"/>
  <c r="F12" i="1"/>
  <c r="F11" i="1"/>
  <c r="E10" i="1"/>
  <c r="D10" i="1"/>
  <c r="C10" i="1"/>
  <c r="C16" i="1" s="1"/>
  <c r="F16" i="1" l="1"/>
  <c r="D23" i="1"/>
  <c r="F17" i="1"/>
  <c r="F10" i="1"/>
  <c r="F23" i="1" l="1"/>
</calcChain>
</file>

<file path=xl/comments1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<sst xmlns="http://schemas.openxmlformats.org/spreadsheetml/2006/main" count="65" uniqueCount="41">
  <si>
    <t>Tháng 8- 2015</t>
  </si>
  <si>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</si>
  <si>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</si>
  <si>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</si>
  <si>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</si>
  <si>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</si>
  <si>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</si>
  <si>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>3tr</t>
  </si>
  <si>
    <t xml:space="preserve">Tổng cộng vỏ </t>
  </si>
  <si>
    <t>Chi tiết theo nhóm khách hàng</t>
  </si>
  <si>
    <t>KH công nợ cuối tháng</t>
  </si>
  <si>
    <t>Bình A</t>
  </si>
  <si>
    <t>Bình B</t>
  </si>
  <si>
    <t>Bình C</t>
  </si>
  <si>
    <t>Bình D</t>
  </si>
  <si>
    <t>Bình E</t>
  </si>
  <si>
    <t>Cọc vỏ</t>
  </si>
  <si>
    <t>KH thu ngay</t>
  </si>
  <si>
    <t>KH ngưng sử dụng</t>
  </si>
  <si>
    <t>Nhân viên công ty</t>
  </si>
  <si>
    <t>BÁO CÁO CHI TIẾT CÔNG NỢ VỎ THEO NHÓM KHÁCH HÀNG</t>
  </si>
  <si>
    <t>Tên đơn vị : CTCP Hoàng Trần</t>
  </si>
  <si>
    <t>Chi nhánh: Bình Thạnh</t>
  </si>
  <si>
    <t>Kho: Bình Thạnh</t>
  </si>
  <si>
    <t>SĐT</t>
  </si>
  <si>
    <t>Fax</t>
  </si>
  <si>
    <t>Email</t>
  </si>
  <si>
    <t>Tồn Đầu kỳ</t>
  </si>
  <si>
    <t>Nhập</t>
  </si>
  <si>
    <t>Xuất</t>
  </si>
  <si>
    <t>Cuối kỳ</t>
  </si>
  <si>
    <t>Mã phân tích O05</t>
  </si>
  <si>
    <t>AnaName</t>
  </si>
  <si>
    <t>Sum</t>
  </si>
  <si>
    <t>IsBottle</t>
  </si>
  <si>
    <t xml:space="preserve">Tên đơn vị : </t>
  </si>
  <si>
    <t xml:space="preserve">Chi nhánh: </t>
  </si>
  <si>
    <t xml:space="preserve">Kho: </t>
  </si>
  <si>
    <t>Thủ kho</t>
  </si>
  <si>
    <t>Kế toán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</si>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</sst>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</xf>
    <xf numFmtId="0" fontId="5" fillId="0" borderId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/>
    <xf numFmtId="0" fontId="4" fillId="0" borderId="0" xfId="2" applyFont="1"/>
    <xf numFmtId="0" fontId="6" fillId="0" borderId="0" xfId="1" applyFont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ont="1" applyFill="1"/>
    <xf numFmtId="164" fontId="4" fillId="0" borderId="0" xfId="3" applyNumberFormat="1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 vertical="center" wrapText="1"/>
    </xf>
    <xf numFmtId="164" fontId="6" fillId="0" borderId="1" xfId="3" applyNumberFormat="1" applyFont="1" applyFill="1" applyBorder="1" applyAlignment="1">
      <alignment horizontal="center"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4" applyFont="1" applyFill="1" applyBorder="1"/>
    <xf numFmtId="0" fontId="7" fillId="0" borderId="0" xfId="2" applyFont="1" applyFill="1" applyAlignment="1">
      <alignment horizontal="center"/>
    </xf>
    <xf numFmtId="0" fontId="7" fillId="0" borderId="0" xfId="2" applyFont="1" applyFill="1"/>
    <xf numFmtId="164" fontId="7" fillId="0" borderId="2" xfId="4" applyFont="1" applyFill="1" applyBorder="1" applyAlignment="1">
      <alignment horizontal="center"/>
    </xf>
    <xf numFmtId="0" fontId="7" fillId="0" borderId="0" xfId="2" applyFont="1"/>
    <xf numFmtId="0" fontId="6" fillId="0" borderId="3" xfId="2" applyFont="1" applyFill="1" applyBorder="1" applyAlignment="1">
      <alignment horizontal="center"/>
    </xf>
    <xf numFmtId="0" fontId="6" fillId="0" borderId="2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164" fontId="7" fillId="0" borderId="1" xfId="4" applyFont="1" applyFill="1" applyBorder="1" applyAlignment="1">
      <alignment horizontal="left"/>
    </xf>
    <xf numFmtId="0" fontId="7" fillId="0" borderId="1" xfId="2" applyFont="1" applyFill="1" applyBorder="1" applyAlignment="1">
      <alignment horizontal="right"/>
    </xf>
    <xf numFmtId="0" fontId="7" fillId="3" borderId="1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right"/>
    </xf>
    <xf numFmtId="164" fontId="7" fillId="3" borderId="1" xfId="4" applyFont="1" applyFill="1" applyBorder="1" applyAlignment="1">
      <alignment horizontal="left"/>
    </xf>
    <xf numFmtId="164" fontId="7" fillId="3" borderId="1" xfId="4" applyFont="1" applyFill="1" applyBorder="1"/>
    <xf numFmtId="0" fontId="7" fillId="0" borderId="0" xfId="2" applyFont="1" applyFill="1" applyBorder="1" applyAlignment="1">
      <alignment horizontal="center"/>
    </xf>
    <xf numFmtId="164" fontId="4" fillId="0" borderId="0" xfId="3" applyNumberFormat="1" applyFont="1" applyFill="1" applyAlignment="1">
      <alignment horizontal="center"/>
    </xf>
    <xf numFmtId="0" fontId="4" fillId="0" borderId="0" xfId="2" applyFont="1" applyFill="1" applyAlignment="1">
      <alignment horizontal="left"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 wrapText="1"/>
    </xf>
    <xf numFmtId="0" fontId="4" fillId="4" borderId="0" xfId="2" applyFont="1" applyFill="1" applyAlignment="1">
      <alignment horizontal="center"/>
    </xf>
    <xf numFmtId="0" fontId="8" fillId="0" borderId="4" xfId="2" applyFont="1" applyFill="1" applyBorder="1" applyAlignment="1">
      <alignment wrapText="1"/>
    </xf>
    <xf numFmtId="0" fontId="8" fillId="0" borderId="4" xfId="2" applyFont="1" applyFill="1" applyBorder="1" applyAlignment="1"/>
    <xf numFmtId="0" fontId="6" fillId="0" borderId="0" xfId="1" applyFont="1" applyAlignment="1">
      <alignment horizontal="center"/>
    </xf>
    <xf numFmtId="0" fontId="11" fillId="0" borderId="0" xfId="0" applyFont="1"/>
  </cellXfs>
  <cellStyles count="5">
    <cellStyle name="Comma 2" xfId="3"/>
    <cellStyle name="Comma 4" xfId="4"/>
    <cellStyle name="Normal" xfId="0" builtinId="0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topLeftCell="A4" workbookViewId="0">
      <selection activeCell="E12" sqref="E12"/>
    </sheetView>
  </sheetViews>
  <sheetFormatPr defaultRowHeight="15" x14ac:dyDescent="0.25"/>
  <cols>
    <col min="1" max="1" width="10.85546875" customWidth="1"/>
    <col min="2" max="2" width="25.140625" customWidth="1"/>
    <col min="3" max="3" width="17.85546875" customWidth="1"/>
    <col min="4" max="4" width="20.28515625" customWidth="1"/>
    <col min="5" max="5" width="18.5703125" customWidth="1"/>
    <col min="6" max="6" width="19.140625" customWidth="1"/>
  </cols>
  <sheetData>
    <row r="1" spans="1:6" x14ac:dyDescent="0.25">
      <c r="A1" s="32"/>
      <c r="B1" s="33" t="s">
        <v>35</v>
      </c>
      <c r="C1" s="33"/>
      <c r="D1" s="33"/>
      <c r="E1" s="33"/>
      <c r="F1" s="33"/>
    </row>
    <row r="2" spans="1:6" x14ac:dyDescent="0.25">
      <c r="A2" s="32"/>
      <c r="B2" s="33" t="s">
        <v>36</v>
      </c>
      <c r="C2" s="33"/>
      <c r="D2" s="33"/>
      <c r="E2" s="33"/>
      <c r="F2" s="33"/>
    </row>
    <row r="3" spans="1:6" x14ac:dyDescent="0.25">
      <c r="A3" s="32"/>
      <c r="B3" s="33" t="s">
        <v>24</v>
      </c>
      <c r="C3" s="33" t="s">
        <v>25</v>
      </c>
      <c r="D3" s="33" t="s">
        <v>26</v>
      </c>
      <c r="E3" s="33"/>
      <c r="F3" s="33"/>
    </row>
    <row r="4" spans="1:6" ht="20.25" x14ac:dyDescent="0.3">
      <c r="A4" s="1" t="s">
        <v>20</v>
      </c>
      <c r="B4" s="1"/>
      <c r="C4" s="1"/>
      <c r="D4" s="1"/>
      <c r="E4" s="1"/>
      <c r="F4" s="1"/>
    </row>
    <row r="5" spans="1:6" ht="15.75" x14ac:dyDescent="0.25">
      <c r="A5" s="5" t="s">
        <v>0</v>
      </c>
      <c r="B5" s="5"/>
      <c r="C5" s="5"/>
      <c r="D5" s="5"/>
      <c r="E5" s="5"/>
      <c r="F5" s="5"/>
    </row>
    <row r="6" spans="1:6" ht="15.75" x14ac:dyDescent="0.25">
      <c r="A6" s="37"/>
      <c r="B6" s="37"/>
      <c r="C6" s="5" t="s">
        <v>37</v>
      </c>
      <c r="D6" s="5"/>
      <c r="E6" s="37"/>
      <c r="F6" s="37"/>
    </row>
    <row r="7" spans="1:6" x14ac:dyDescent="0.25">
      <c r="A7" s="2"/>
      <c r="B7" s="8"/>
      <c r="C7" s="8"/>
      <c r="D7" s="8"/>
      <c r="E7" s="8"/>
      <c r="F7" s="8"/>
    </row>
    <row r="8" spans="1:6" ht="15.75" x14ac:dyDescent="0.25">
      <c r="A8" s="9" t="s">
        <v>1</v>
      </c>
      <c r="B8" s="10" t="s">
        <v>31</v>
      </c>
      <c r="C8" s="10" t="s">
        <v>27</v>
      </c>
      <c r="D8" s="10" t="s">
        <v>29</v>
      </c>
      <c r="E8" s="10" t="s">
        <v>28</v>
      </c>
      <c r="F8" s="10" t="s">
        <v>30</v>
      </c>
    </row>
    <row r="9" spans="1:6" ht="15.75" x14ac:dyDescent="0.25">
      <c r="A9" s="20" t="s">
        <v>9</v>
      </c>
      <c r="B9" s="21"/>
      <c r="C9" s="18"/>
      <c r="D9" s="18"/>
      <c r="E9" s="18"/>
      <c r="F9" s="18"/>
    </row>
    <row r="10" spans="1:6" ht="15.75" x14ac:dyDescent="0.25">
      <c r="A10" s="13">
        <v>1</v>
      </c>
      <c r="B10" s="22" t="s">
        <v>32</v>
      </c>
      <c r="C10" s="23"/>
      <c r="D10" s="23"/>
      <c r="E10" s="23"/>
      <c r="F10" s="23"/>
    </row>
    <row r="11" spans="1:6" ht="15.75" x14ac:dyDescent="0.25">
      <c r="A11" s="13"/>
      <c r="B11" s="24" t="s">
        <v>11</v>
      </c>
      <c r="C11" s="23"/>
      <c r="D11" s="23"/>
      <c r="E11" s="23"/>
      <c r="F11" s="15"/>
    </row>
    <row r="12" spans="1:6" ht="15.75" x14ac:dyDescent="0.25">
      <c r="A12" s="13"/>
      <c r="B12" s="24" t="s">
        <v>12</v>
      </c>
      <c r="C12" s="23"/>
      <c r="D12" s="23"/>
      <c r="E12" s="23"/>
      <c r="F12" s="15"/>
    </row>
    <row r="13" spans="1:6" ht="15.75" x14ac:dyDescent="0.25">
      <c r="A13" s="13"/>
      <c r="B13" s="24" t="s">
        <v>13</v>
      </c>
      <c r="C13" s="23"/>
      <c r="D13" s="23"/>
      <c r="E13" s="23"/>
      <c r="F13" s="15"/>
    </row>
    <row r="14" spans="1:6" ht="15.75" x14ac:dyDescent="0.25">
      <c r="A14" s="13"/>
      <c r="B14" s="24" t="s">
        <v>14</v>
      </c>
      <c r="C14" s="23"/>
      <c r="D14" s="23"/>
      <c r="E14" s="23"/>
      <c r="F14" s="15"/>
    </row>
    <row r="15" spans="1:6" ht="15.75" x14ac:dyDescent="0.25">
      <c r="A15" s="13"/>
      <c r="B15" s="24" t="s">
        <v>15</v>
      </c>
      <c r="C15" s="23"/>
      <c r="D15" s="23"/>
      <c r="E15" s="23"/>
      <c r="F15" s="15"/>
    </row>
    <row r="16" spans="1:6" ht="15.75" x14ac:dyDescent="0.25">
      <c r="A16" s="25"/>
      <c r="B16" s="26" t="s">
        <v>34</v>
      </c>
      <c r="C16" s="27"/>
      <c r="D16" s="27"/>
      <c r="E16" s="27"/>
      <c r="F16" s="27"/>
    </row>
    <row r="17" spans="1:6" ht="15.75" x14ac:dyDescent="0.25">
      <c r="A17" s="13">
        <v>2</v>
      </c>
      <c r="B17" s="22" t="s">
        <v>32</v>
      </c>
      <c r="C17" s="23"/>
      <c r="D17" s="23"/>
      <c r="E17" s="23"/>
      <c r="F17" s="15"/>
    </row>
    <row r="18" spans="1:6" ht="15.75" x14ac:dyDescent="0.25">
      <c r="A18" s="25"/>
      <c r="B18" s="26" t="s">
        <v>34</v>
      </c>
      <c r="C18" s="27"/>
      <c r="D18" s="27"/>
      <c r="E18" s="27"/>
      <c r="F18" s="27"/>
    </row>
    <row r="19" spans="1:6" ht="15.75" x14ac:dyDescent="0.25">
      <c r="A19" s="13">
        <v>3</v>
      </c>
      <c r="B19" s="22" t="s">
        <v>32</v>
      </c>
      <c r="C19" s="15"/>
      <c r="D19" s="23"/>
      <c r="E19" s="23"/>
      <c r="F19" s="15"/>
    </row>
    <row r="20" spans="1:6" ht="15.75" x14ac:dyDescent="0.25">
      <c r="A20" s="25"/>
      <c r="B20" s="26" t="s">
        <v>34</v>
      </c>
      <c r="C20" s="28"/>
      <c r="D20" s="27"/>
      <c r="E20" s="28"/>
      <c r="F20" s="27"/>
    </row>
    <row r="21" spans="1:6" ht="15.75" x14ac:dyDescent="0.25">
      <c r="A21" s="13">
        <v>4</v>
      </c>
      <c r="B21" s="22" t="s">
        <v>32</v>
      </c>
      <c r="C21" s="23"/>
      <c r="D21" s="23"/>
      <c r="E21" s="23"/>
      <c r="F21" s="15"/>
    </row>
    <row r="22" spans="1:6" ht="15.75" x14ac:dyDescent="0.25">
      <c r="A22" s="25"/>
      <c r="B22" s="26" t="s">
        <v>34</v>
      </c>
      <c r="C22" s="27"/>
      <c r="D22" s="27"/>
      <c r="E22" s="27"/>
      <c r="F22" s="27"/>
    </row>
    <row r="23" spans="1:6" ht="15.75" x14ac:dyDescent="0.25">
      <c r="A23" s="13"/>
      <c r="B23" s="14" t="s">
        <v>33</v>
      </c>
      <c r="C23" s="15"/>
      <c r="D23" s="15"/>
      <c r="E23" s="15"/>
      <c r="F23" s="15"/>
    </row>
    <row r="26" spans="1:6" x14ac:dyDescent="0.25">
      <c r="A26" s="38" t="s">
        <v>38</v>
      </c>
      <c r="B26" s="38"/>
      <c r="C26" s="38" t="s">
        <v>39</v>
      </c>
      <c r="D26" s="38"/>
      <c r="E26" s="38" t="s">
        <v>40</v>
      </c>
    </row>
    <row r="27" spans="1:6" x14ac:dyDescent="0.25">
      <c r="A27" s="38"/>
      <c r="B27" s="38"/>
      <c r="C27" s="38"/>
      <c r="D27" s="38"/>
      <c r="E27" s="38"/>
    </row>
  </sheetData>
  <mergeCells count="4">
    <mergeCell ref="A4:F4"/>
    <mergeCell ref="A5:F5"/>
    <mergeCell ref="C6:D6"/>
    <mergeCell ref="A9:B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01"/>
  <sheetViews>
    <sheetView workbookViewId="0">
      <selection activeCell="C8" sqref="C8"/>
    </sheetView>
  </sheetViews>
  <sheetFormatPr defaultRowHeight="12.75" x14ac:dyDescent="0.2"/>
  <cols>
    <col min="1" max="1" width="3.85546875" style="32" bestFit="1" customWidth="1"/>
    <col min="2" max="2" width="37.42578125" style="33" customWidth="1"/>
    <col min="3" max="3" width="14" style="33" customWidth="1"/>
    <col min="4" max="5" width="20.85546875" style="33" customWidth="1"/>
    <col min="6" max="6" width="17" style="33" customWidth="1"/>
    <col min="7" max="12" width="9.140625" style="32"/>
    <col min="13" max="13" width="9.140625" style="34"/>
    <col min="14" max="19" width="9.140625" style="32"/>
    <col min="20" max="20" width="9.140625" style="34"/>
    <col min="21" max="26" width="9.140625" style="32"/>
    <col min="27" max="27" width="9.140625" style="34"/>
    <col min="28" max="28" width="9.140625" style="32"/>
    <col min="29" max="16384" width="9.140625" style="4"/>
  </cols>
  <sheetData>
    <row r="1" spans="1:251" x14ac:dyDescent="0.2">
      <c r="B1" s="33" t="s">
        <v>21</v>
      </c>
    </row>
    <row r="2" spans="1:251" x14ac:dyDescent="0.2">
      <c r="B2" s="33" t="s">
        <v>22</v>
      </c>
    </row>
    <row r="3" spans="1:251" x14ac:dyDescent="0.2">
      <c r="B3" s="33" t="s">
        <v>24</v>
      </c>
      <c r="C3" s="33" t="s">
        <v>25</v>
      </c>
      <c r="D3" s="33" t="s">
        <v>26</v>
      </c>
    </row>
    <row r="4" spans="1:251" ht="21" customHeight="1" x14ac:dyDescent="0.3">
      <c r="A4" s="1" t="s">
        <v>20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</row>
    <row r="5" spans="1:251" ht="15.75" x14ac:dyDescent="0.25">
      <c r="A5" s="5" t="s">
        <v>0</v>
      </c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</row>
    <row r="6" spans="1:251" ht="15.75" x14ac:dyDescent="0.25">
      <c r="A6" s="37"/>
      <c r="B6" s="37"/>
      <c r="C6" s="5" t="s">
        <v>23</v>
      </c>
      <c r="D6" s="5"/>
      <c r="E6" s="37"/>
      <c r="F6" s="3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</row>
    <row r="7" spans="1:251" x14ac:dyDescent="0.2">
      <c r="A7" s="2"/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</row>
    <row r="8" spans="1:251" ht="57" customHeight="1" x14ac:dyDescent="0.2">
      <c r="A8" s="9" t="s">
        <v>1</v>
      </c>
      <c r="B8" s="10" t="s">
        <v>2</v>
      </c>
      <c r="C8" s="11" t="s">
        <v>3</v>
      </c>
      <c r="D8" s="10" t="s">
        <v>4</v>
      </c>
      <c r="E8" s="10" t="s">
        <v>5</v>
      </c>
      <c r="F8" s="10" t="s">
        <v>6</v>
      </c>
      <c r="G8" s="12"/>
      <c r="H8" s="12" t="s">
        <v>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</row>
    <row r="9" spans="1:251" s="19" customFormat="1" ht="15.75" x14ac:dyDescent="0.25">
      <c r="A9" s="20" t="s">
        <v>9</v>
      </c>
      <c r="B9" s="21"/>
      <c r="C9" s="18"/>
      <c r="D9" s="18"/>
      <c r="E9" s="18"/>
      <c r="F9" s="18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</row>
    <row r="10" spans="1:251" s="19" customFormat="1" ht="15.75" x14ac:dyDescent="0.25">
      <c r="A10" s="13">
        <v>4</v>
      </c>
      <c r="B10" s="22" t="s">
        <v>10</v>
      </c>
      <c r="C10" s="23">
        <f>SUM(C11:C15)</f>
        <v>5044</v>
      </c>
      <c r="D10" s="23">
        <f t="shared" ref="D10:F10" si="0">SUM(D11:D15)</f>
        <v>5883</v>
      </c>
      <c r="E10" s="23">
        <f t="shared" si="0"/>
        <v>1153</v>
      </c>
      <c r="F10" s="23">
        <f t="shared" si="0"/>
        <v>9774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</row>
    <row r="11" spans="1:251" s="19" customFormat="1" ht="15.75" hidden="1" x14ac:dyDescent="0.25">
      <c r="A11" s="13"/>
      <c r="B11" s="24" t="s">
        <v>11</v>
      </c>
      <c r="C11" s="23">
        <v>2000</v>
      </c>
      <c r="D11" s="23">
        <v>4522</v>
      </c>
      <c r="E11" s="23">
        <v>646</v>
      </c>
      <c r="F11" s="15">
        <f t="shared" ref="F11:F22" si="1">C11+D11-E11</f>
        <v>5876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</row>
    <row r="12" spans="1:251" s="19" customFormat="1" ht="15.75" hidden="1" x14ac:dyDescent="0.25">
      <c r="A12" s="13"/>
      <c r="B12" s="24" t="s">
        <v>12</v>
      </c>
      <c r="C12" s="23">
        <v>100</v>
      </c>
      <c r="D12" s="23">
        <v>666</v>
      </c>
      <c r="E12" s="23">
        <v>121</v>
      </c>
      <c r="F12" s="15">
        <f t="shared" si="1"/>
        <v>645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</row>
    <row r="13" spans="1:251" s="19" customFormat="1" ht="15.75" hidden="1" x14ac:dyDescent="0.25">
      <c r="A13" s="13"/>
      <c r="B13" s="24" t="s">
        <v>13</v>
      </c>
      <c r="C13" s="23">
        <v>500</v>
      </c>
      <c r="D13" s="23">
        <v>121</v>
      </c>
      <c r="E13" s="23">
        <v>120</v>
      </c>
      <c r="F13" s="15">
        <f t="shared" si="1"/>
        <v>501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</row>
    <row r="14" spans="1:251" s="19" customFormat="1" ht="15.75" hidden="1" x14ac:dyDescent="0.25">
      <c r="A14" s="13"/>
      <c r="B14" s="24" t="s">
        <v>14</v>
      </c>
      <c r="C14" s="23">
        <v>1944</v>
      </c>
      <c r="D14" s="23">
        <v>122</v>
      </c>
      <c r="E14" s="23">
        <v>133</v>
      </c>
      <c r="F14" s="15">
        <f t="shared" si="1"/>
        <v>1933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</row>
    <row r="15" spans="1:251" s="19" customFormat="1" ht="15.75" hidden="1" x14ac:dyDescent="0.25">
      <c r="A15" s="13"/>
      <c r="B15" s="24" t="s">
        <v>15</v>
      </c>
      <c r="C15" s="23">
        <v>500</v>
      </c>
      <c r="D15" s="23">
        <v>452</v>
      </c>
      <c r="E15" s="23">
        <v>133</v>
      </c>
      <c r="F15" s="15">
        <f t="shared" si="1"/>
        <v>819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</row>
    <row r="16" spans="1:251" s="19" customFormat="1" ht="15.75" x14ac:dyDescent="0.25">
      <c r="A16" s="25"/>
      <c r="B16" s="26" t="s">
        <v>16</v>
      </c>
      <c r="C16" s="27">
        <f>C10*50000</f>
        <v>252200000</v>
      </c>
      <c r="D16" s="27">
        <f>18350000-7500000</f>
        <v>10850000</v>
      </c>
      <c r="E16" s="27">
        <f>5550000-2500000</f>
        <v>3050000</v>
      </c>
      <c r="F16" s="27">
        <f t="shared" si="1"/>
        <v>260000000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</row>
    <row r="17" spans="1:251" s="19" customFormat="1" ht="15.75" x14ac:dyDescent="0.25">
      <c r="A17" s="13">
        <v>5</v>
      </c>
      <c r="B17" s="22" t="s">
        <v>17</v>
      </c>
      <c r="C17" s="23">
        <v>5500</v>
      </c>
      <c r="D17" s="23">
        <f>291+24966</f>
        <v>25257</v>
      </c>
      <c r="E17" s="23">
        <f>171+23112</f>
        <v>23283</v>
      </c>
      <c r="F17" s="15">
        <f t="shared" si="1"/>
        <v>7474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</row>
    <row r="18" spans="1:251" s="19" customFormat="1" ht="15.75" x14ac:dyDescent="0.25">
      <c r="A18" s="25"/>
      <c r="B18" s="26" t="s">
        <v>16</v>
      </c>
      <c r="C18" s="27">
        <f>C17*50000</f>
        <v>275000000</v>
      </c>
      <c r="D18" s="27">
        <f>99740000+50000</f>
        <v>99790000</v>
      </c>
      <c r="E18" s="27">
        <v>22250000</v>
      </c>
      <c r="F18" s="27">
        <f t="shared" si="1"/>
        <v>352540000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</row>
    <row r="19" spans="1:251" s="19" customFormat="1" ht="15.75" x14ac:dyDescent="0.25">
      <c r="A19" s="13">
        <v>6</v>
      </c>
      <c r="B19" s="22" t="s">
        <v>18</v>
      </c>
      <c r="C19" s="15">
        <v>450</v>
      </c>
      <c r="D19" s="23"/>
      <c r="E19" s="23">
        <v>400</v>
      </c>
      <c r="F19" s="15">
        <f t="shared" si="1"/>
        <v>50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</row>
    <row r="20" spans="1:251" s="19" customFormat="1" ht="15.75" x14ac:dyDescent="0.25">
      <c r="A20" s="25"/>
      <c r="B20" s="26" t="s">
        <v>16</v>
      </c>
      <c r="C20" s="28">
        <f>C19*50000</f>
        <v>22500000</v>
      </c>
      <c r="D20" s="27"/>
      <c r="E20" s="28">
        <f>E19*50000</f>
        <v>20000000</v>
      </c>
      <c r="F20" s="27">
        <f t="shared" si="1"/>
        <v>2500000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s="19" customFormat="1" ht="15.75" x14ac:dyDescent="0.25">
      <c r="A21" s="13">
        <v>7</v>
      </c>
      <c r="B21" s="22" t="s">
        <v>19</v>
      </c>
      <c r="C21" s="23">
        <v>50</v>
      </c>
      <c r="D21" s="23">
        <v>20</v>
      </c>
      <c r="E21" s="23">
        <v>20</v>
      </c>
      <c r="F21" s="15">
        <f t="shared" si="1"/>
        <v>50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</row>
    <row r="22" spans="1:251" s="19" customFormat="1" ht="15.75" x14ac:dyDescent="0.25">
      <c r="A22" s="25"/>
      <c r="B22" s="26" t="s">
        <v>16</v>
      </c>
      <c r="C22" s="27">
        <f>C21*50000</f>
        <v>2500000</v>
      </c>
      <c r="D22" s="27"/>
      <c r="E22" s="27"/>
      <c r="F22" s="27">
        <f t="shared" si="1"/>
        <v>2500000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</row>
    <row r="23" spans="1:251" ht="15.75" x14ac:dyDescent="0.25">
      <c r="A23" s="13">
        <v>1</v>
      </c>
      <c r="B23" s="14" t="s">
        <v>8</v>
      </c>
      <c r="C23" s="15">
        <v>10000</v>
      </c>
      <c r="D23" s="15">
        <f>SUM(D10,D17,D19,D21)</f>
        <v>31160</v>
      </c>
      <c r="E23" s="15">
        <f>SUM(E10,E17,E19,E21)</f>
        <v>24856</v>
      </c>
      <c r="F23" s="15">
        <f>C23+D23-E23</f>
        <v>16304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</row>
    <row r="24" spans="1:251" s="17" customFormat="1" ht="48" customHeight="1" x14ac:dyDescent="0.25">
      <c r="A24" s="29"/>
      <c r="B24" s="35"/>
      <c r="C24" s="36"/>
      <c r="D24" s="36"/>
      <c r="E24" s="36"/>
      <c r="F24" s="3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51" s="17" customFormat="1" ht="24.75" customHeight="1" x14ac:dyDescent="0.25">
      <c r="A25" s="29"/>
      <c r="B25" s="38" t="s">
        <v>38</v>
      </c>
      <c r="C25" s="38"/>
      <c r="D25" s="38" t="s">
        <v>39</v>
      </c>
      <c r="E25" s="38"/>
      <c r="F25" s="38" t="s">
        <v>40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51" s="17" customFormat="1" ht="24.75" customHeight="1" x14ac:dyDescent="0.25">
      <c r="A26" s="29"/>
      <c r="B26" s="38"/>
      <c r="C26" s="38"/>
      <c r="D26" s="38"/>
      <c r="E26" s="38"/>
      <c r="F26" s="38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51" x14ac:dyDescent="0.2">
      <c r="A27" s="6"/>
      <c r="B27" s="30"/>
      <c r="C27" s="30"/>
      <c r="D27" s="30"/>
      <c r="E27" s="30"/>
      <c r="F27" s="3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</row>
    <row r="28" spans="1:251" x14ac:dyDescent="0.2">
      <c r="A28" s="6"/>
      <c r="B28" s="30"/>
      <c r="C28" s="30"/>
      <c r="D28" s="30"/>
      <c r="E28" s="30"/>
      <c r="F28" s="3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</row>
    <row r="29" spans="1:251" x14ac:dyDescent="0.2">
      <c r="A29" s="6"/>
      <c r="B29" s="30"/>
      <c r="C29" s="30"/>
      <c r="D29" s="30"/>
      <c r="E29" s="30"/>
      <c r="F29" s="3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</row>
    <row r="30" spans="1:251" x14ac:dyDescent="0.2">
      <c r="A30" s="6"/>
      <c r="B30" s="30"/>
      <c r="C30" s="30"/>
      <c r="D30" s="30"/>
      <c r="E30" s="30"/>
      <c r="F30" s="3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</row>
    <row r="31" spans="1:251" x14ac:dyDescent="0.2">
      <c r="A31" s="6"/>
      <c r="B31" s="30"/>
      <c r="C31" s="30"/>
      <c r="D31" s="30"/>
      <c r="E31" s="30"/>
      <c r="F31" s="3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</row>
    <row r="32" spans="1:251" s="7" customFormat="1" x14ac:dyDescent="0.2">
      <c r="A32" s="6"/>
      <c r="B32" s="31"/>
      <c r="C32" s="31"/>
      <c r="D32" s="31"/>
      <c r="E32" s="31"/>
      <c r="F32" s="31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s="7" customFormat="1" x14ac:dyDescent="0.2">
      <c r="A33" s="6"/>
      <c r="B33" s="31"/>
      <c r="C33" s="31"/>
      <c r="D33" s="31"/>
      <c r="E33" s="31"/>
      <c r="F33" s="31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s="7" customFormat="1" x14ac:dyDescent="0.2">
      <c r="A34" s="6"/>
      <c r="B34" s="31"/>
      <c r="C34" s="31"/>
      <c r="D34" s="31"/>
      <c r="E34" s="31"/>
      <c r="F34" s="31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s="7" customFormat="1" x14ac:dyDescent="0.2">
      <c r="A35" s="6"/>
      <c r="B35" s="31"/>
      <c r="C35" s="31"/>
      <c r="D35" s="31"/>
      <c r="E35" s="31"/>
      <c r="F35" s="31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s="7" customFormat="1" x14ac:dyDescent="0.2">
      <c r="A36" s="6"/>
      <c r="B36" s="31"/>
      <c r="C36" s="31"/>
      <c r="D36" s="31"/>
      <c r="E36" s="31"/>
      <c r="F36" s="3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s="7" customFormat="1" x14ac:dyDescent="0.2">
      <c r="A37" s="6"/>
      <c r="B37" s="31"/>
      <c r="C37" s="31"/>
      <c r="D37" s="31"/>
      <c r="E37" s="31"/>
      <c r="F37" s="31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s="7" customFormat="1" x14ac:dyDescent="0.2">
      <c r="A38" s="6"/>
      <c r="B38" s="31"/>
      <c r="C38" s="31"/>
      <c r="D38" s="31"/>
      <c r="E38" s="31"/>
      <c r="F38" s="31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s="7" customFormat="1" x14ac:dyDescent="0.2">
      <c r="A39" s="6"/>
      <c r="B39" s="31"/>
      <c r="C39" s="31"/>
      <c r="D39" s="31"/>
      <c r="E39" s="31"/>
      <c r="F39" s="31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s="7" customFormat="1" x14ac:dyDescent="0.2">
      <c r="A40" s="6"/>
      <c r="B40" s="31"/>
      <c r="C40" s="31"/>
      <c r="D40" s="31"/>
      <c r="E40" s="31"/>
      <c r="F40" s="3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s="7" customFormat="1" x14ac:dyDescent="0.2">
      <c r="A41" s="6"/>
      <c r="B41" s="31"/>
      <c r="C41" s="31"/>
      <c r="D41" s="31"/>
      <c r="E41" s="31"/>
      <c r="F41" s="31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s="7" customFormat="1" x14ac:dyDescent="0.2">
      <c r="A42" s="6"/>
      <c r="B42" s="31"/>
      <c r="C42" s="31"/>
      <c r="D42" s="31"/>
      <c r="E42" s="31"/>
      <c r="F42" s="31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s="7" customFormat="1" x14ac:dyDescent="0.2">
      <c r="A43" s="6"/>
      <c r="B43" s="31"/>
      <c r="C43" s="31"/>
      <c r="D43" s="31"/>
      <c r="E43" s="31"/>
      <c r="F43" s="31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7" customFormat="1" x14ac:dyDescent="0.2">
      <c r="A44" s="6"/>
      <c r="B44" s="31"/>
      <c r="C44" s="31"/>
      <c r="D44" s="31"/>
      <c r="E44" s="31"/>
      <c r="F44" s="31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s="7" customFormat="1" x14ac:dyDescent="0.2">
      <c r="A45" s="6"/>
      <c r="B45" s="31"/>
      <c r="C45" s="31"/>
      <c r="D45" s="31"/>
      <c r="E45" s="31"/>
      <c r="F45" s="31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s="7" customFormat="1" x14ac:dyDescent="0.2">
      <c r="A46" s="6"/>
      <c r="B46" s="31"/>
      <c r="C46" s="31"/>
      <c r="D46" s="31"/>
      <c r="E46" s="31"/>
      <c r="F46" s="31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s="7" customFormat="1" x14ac:dyDescent="0.2">
      <c r="A47" s="6"/>
      <c r="B47" s="31"/>
      <c r="C47" s="31"/>
      <c r="D47" s="31"/>
      <c r="E47" s="31"/>
      <c r="F47" s="31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s="7" customFormat="1" x14ac:dyDescent="0.2">
      <c r="A48" s="6"/>
      <c r="B48" s="31"/>
      <c r="C48" s="31"/>
      <c r="D48" s="31"/>
      <c r="E48" s="31"/>
      <c r="F48" s="31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s="7" customFormat="1" x14ac:dyDescent="0.2">
      <c r="A49" s="6"/>
      <c r="B49" s="31"/>
      <c r="C49" s="31"/>
      <c r="D49" s="31"/>
      <c r="E49" s="31"/>
      <c r="F49" s="31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s="7" customFormat="1" x14ac:dyDescent="0.2">
      <c r="A50" s="6"/>
      <c r="B50" s="31"/>
      <c r="C50" s="31"/>
      <c r="D50" s="31"/>
      <c r="E50" s="31"/>
      <c r="F50" s="31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s="7" customFormat="1" x14ac:dyDescent="0.2">
      <c r="A51" s="6"/>
      <c r="B51" s="31"/>
      <c r="C51" s="31"/>
      <c r="D51" s="31"/>
      <c r="E51" s="31"/>
      <c r="F51" s="31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7" customFormat="1" x14ac:dyDescent="0.2">
      <c r="A52" s="6"/>
      <c r="B52" s="31"/>
      <c r="C52" s="31"/>
      <c r="D52" s="31"/>
      <c r="E52" s="31"/>
      <c r="F52" s="3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s="7" customFormat="1" x14ac:dyDescent="0.2">
      <c r="A53" s="6"/>
      <c r="B53" s="31"/>
      <c r="C53" s="31"/>
      <c r="D53" s="31"/>
      <c r="E53" s="31"/>
      <c r="F53" s="3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s="7" customFormat="1" x14ac:dyDescent="0.2">
      <c r="A54" s="6"/>
      <c r="B54" s="31"/>
      <c r="C54" s="31"/>
      <c r="D54" s="31"/>
      <c r="E54" s="31"/>
      <c r="F54" s="3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s="7" customFormat="1" x14ac:dyDescent="0.2">
      <c r="A55" s="6"/>
      <c r="B55" s="31"/>
      <c r="C55" s="31"/>
      <c r="D55" s="31"/>
      <c r="E55" s="31"/>
      <c r="F55" s="3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s="7" customFormat="1" x14ac:dyDescent="0.2">
      <c r="A56" s="6"/>
      <c r="B56" s="31"/>
      <c r="C56" s="31"/>
      <c r="D56" s="31"/>
      <c r="E56" s="31"/>
      <c r="F56" s="3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s="7" customFormat="1" x14ac:dyDescent="0.2">
      <c r="A57" s="6"/>
      <c r="B57" s="31"/>
      <c r="C57" s="31"/>
      <c r="D57" s="31"/>
      <c r="E57" s="31"/>
      <c r="F57" s="3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s="7" customFormat="1" x14ac:dyDescent="0.2">
      <c r="A58" s="6"/>
      <c r="B58" s="31"/>
      <c r="C58" s="31"/>
      <c r="D58" s="31"/>
      <c r="E58" s="31"/>
      <c r="F58" s="3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s="7" customFormat="1" x14ac:dyDescent="0.2">
      <c r="A59" s="6"/>
      <c r="B59" s="31"/>
      <c r="C59" s="31"/>
      <c r="D59" s="31"/>
      <c r="E59" s="31"/>
      <c r="F59" s="3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s="7" customFormat="1" x14ac:dyDescent="0.2">
      <c r="A60" s="6"/>
      <c r="B60" s="31"/>
      <c r="C60" s="31"/>
      <c r="D60" s="31"/>
      <c r="E60" s="31"/>
      <c r="F60" s="3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s="7" customFormat="1" x14ac:dyDescent="0.2">
      <c r="A61" s="6"/>
      <c r="B61" s="31"/>
      <c r="C61" s="31"/>
      <c r="D61" s="31"/>
      <c r="E61" s="31"/>
      <c r="F61" s="3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s="7" customFormat="1" x14ac:dyDescent="0.2">
      <c r="A62" s="6"/>
      <c r="B62" s="31"/>
      <c r="C62" s="31"/>
      <c r="D62" s="31"/>
      <c r="E62" s="31"/>
      <c r="F62" s="3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s="7" customFormat="1" x14ac:dyDescent="0.2">
      <c r="A63" s="6"/>
      <c r="B63" s="31"/>
      <c r="C63" s="31"/>
      <c r="D63" s="31"/>
      <c r="E63" s="31"/>
      <c r="F63" s="3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s="7" customFormat="1" x14ac:dyDescent="0.2">
      <c r="A64" s="6"/>
      <c r="B64" s="31"/>
      <c r="C64" s="31"/>
      <c r="D64" s="31"/>
      <c r="E64" s="31"/>
      <c r="F64" s="3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s="7" customFormat="1" x14ac:dyDescent="0.2">
      <c r="A65" s="6"/>
      <c r="B65" s="31"/>
      <c r="C65" s="31"/>
      <c r="D65" s="31"/>
      <c r="E65" s="31"/>
      <c r="F65" s="3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s="7" customFormat="1" x14ac:dyDescent="0.2">
      <c r="A66" s="6"/>
      <c r="B66" s="31"/>
      <c r="C66" s="31"/>
      <c r="D66" s="31"/>
      <c r="E66" s="31"/>
      <c r="F66" s="3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s="7" customFormat="1" x14ac:dyDescent="0.2">
      <c r="A67" s="6"/>
      <c r="B67" s="31"/>
      <c r="C67" s="31"/>
      <c r="D67" s="31"/>
      <c r="E67" s="31"/>
      <c r="F67" s="3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s="7" customFormat="1" x14ac:dyDescent="0.2">
      <c r="A68" s="6"/>
      <c r="B68" s="31"/>
      <c r="C68" s="31"/>
      <c r="D68" s="31"/>
      <c r="E68" s="31"/>
      <c r="F68" s="3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s="7" customFormat="1" x14ac:dyDescent="0.2">
      <c r="A69" s="6"/>
      <c r="B69" s="31"/>
      <c r="C69" s="31"/>
      <c r="D69" s="31"/>
      <c r="E69" s="31"/>
      <c r="F69" s="3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s="7" customFormat="1" x14ac:dyDescent="0.2">
      <c r="A70" s="6"/>
      <c r="B70" s="31"/>
      <c r="C70" s="31"/>
      <c r="D70" s="31"/>
      <c r="E70" s="31"/>
      <c r="F70" s="3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s="7" customFormat="1" x14ac:dyDescent="0.2">
      <c r="A71" s="6"/>
      <c r="B71" s="31"/>
      <c r="C71" s="31"/>
      <c r="D71" s="31"/>
      <c r="E71" s="31"/>
      <c r="F71" s="3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s="7" customFormat="1" x14ac:dyDescent="0.2">
      <c r="A72" s="6"/>
      <c r="B72" s="31"/>
      <c r="C72" s="31"/>
      <c r="D72" s="31"/>
      <c r="E72" s="31"/>
      <c r="F72" s="3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s="7" customFormat="1" x14ac:dyDescent="0.2">
      <c r="A73" s="6"/>
      <c r="B73" s="31"/>
      <c r="C73" s="31"/>
      <c r="D73" s="31"/>
      <c r="E73" s="31"/>
      <c r="F73" s="3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s="7" customFormat="1" x14ac:dyDescent="0.2">
      <c r="A74" s="6"/>
      <c r="B74" s="31"/>
      <c r="C74" s="31"/>
      <c r="D74" s="31"/>
      <c r="E74" s="31"/>
      <c r="F74" s="3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s="7" customFormat="1" x14ac:dyDescent="0.2">
      <c r="A75" s="6"/>
      <c r="B75" s="31"/>
      <c r="C75" s="31"/>
      <c r="D75" s="31"/>
      <c r="E75" s="31"/>
      <c r="F75" s="3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s="7" customFormat="1" x14ac:dyDescent="0.2">
      <c r="A76" s="6"/>
      <c r="B76" s="31"/>
      <c r="C76" s="31"/>
      <c r="D76" s="31"/>
      <c r="E76" s="31"/>
      <c r="F76" s="3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s="7" customFormat="1" x14ac:dyDescent="0.2">
      <c r="A77" s="6"/>
      <c r="B77" s="31"/>
      <c r="C77" s="31"/>
      <c r="D77" s="31"/>
      <c r="E77" s="31"/>
      <c r="F77" s="3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s="7" customFormat="1" x14ac:dyDescent="0.2">
      <c r="A78" s="6"/>
      <c r="B78" s="31"/>
      <c r="C78" s="31"/>
      <c r="D78" s="31"/>
      <c r="E78" s="31"/>
      <c r="F78" s="3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s="7" customFormat="1" x14ac:dyDescent="0.2">
      <c r="A79" s="6"/>
      <c r="B79" s="31"/>
      <c r="C79" s="31"/>
      <c r="D79" s="31"/>
      <c r="E79" s="31"/>
      <c r="F79" s="3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s="7" customFormat="1" x14ac:dyDescent="0.2">
      <c r="A80" s="6"/>
      <c r="B80" s="31"/>
      <c r="C80" s="31"/>
      <c r="D80" s="31"/>
      <c r="E80" s="31"/>
      <c r="F80" s="3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s="7" customFormat="1" x14ac:dyDescent="0.2">
      <c r="A81" s="6"/>
      <c r="B81" s="31"/>
      <c r="C81" s="31"/>
      <c r="D81" s="31"/>
      <c r="E81" s="31"/>
      <c r="F81" s="3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s="7" customFormat="1" x14ac:dyDescent="0.2">
      <c r="A82" s="6"/>
      <c r="B82" s="31"/>
      <c r="C82" s="31"/>
      <c r="D82" s="31"/>
      <c r="E82" s="31"/>
      <c r="F82" s="3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s="7" customFormat="1" x14ac:dyDescent="0.2">
      <c r="A83" s="6"/>
      <c r="B83" s="31"/>
      <c r="C83" s="31"/>
      <c r="D83" s="31"/>
      <c r="E83" s="31"/>
      <c r="F83" s="3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s="7" customFormat="1" x14ac:dyDescent="0.2">
      <c r="A84" s="6"/>
      <c r="B84" s="31"/>
      <c r="C84" s="31"/>
      <c r="D84" s="31"/>
      <c r="E84" s="31"/>
      <c r="F84" s="3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s="7" customFormat="1" x14ac:dyDescent="0.2">
      <c r="A85" s="6"/>
      <c r="B85" s="31"/>
      <c r="C85" s="31"/>
      <c r="D85" s="31"/>
      <c r="E85" s="31"/>
      <c r="F85" s="3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s="7" customFormat="1" x14ac:dyDescent="0.2">
      <c r="A86" s="6"/>
      <c r="B86" s="31"/>
      <c r="C86" s="31"/>
      <c r="D86" s="31"/>
      <c r="E86" s="31"/>
      <c r="F86" s="3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s="7" customFormat="1" x14ac:dyDescent="0.2">
      <c r="A87" s="6"/>
      <c r="B87" s="31"/>
      <c r="C87" s="31"/>
      <c r="D87" s="31"/>
      <c r="E87" s="31"/>
      <c r="F87" s="3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s="7" customFormat="1" x14ac:dyDescent="0.2">
      <c r="A88" s="6"/>
      <c r="B88" s="31"/>
      <c r="C88" s="31"/>
      <c r="D88" s="31"/>
      <c r="E88" s="31"/>
      <c r="F88" s="3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s="7" customFormat="1" x14ac:dyDescent="0.2">
      <c r="A89" s="6"/>
      <c r="B89" s="31"/>
      <c r="C89" s="31"/>
      <c r="D89" s="31"/>
      <c r="E89" s="31"/>
      <c r="F89" s="3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s="7" customFormat="1" x14ac:dyDescent="0.2">
      <c r="A90" s="6"/>
      <c r="B90" s="31"/>
      <c r="C90" s="31"/>
      <c r="D90" s="31"/>
      <c r="E90" s="31"/>
      <c r="F90" s="3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s="7" customFormat="1" x14ac:dyDescent="0.2">
      <c r="A91" s="6"/>
      <c r="B91" s="31"/>
      <c r="C91" s="31"/>
      <c r="D91" s="31"/>
      <c r="E91" s="31"/>
      <c r="F91" s="3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s="7" customFormat="1" x14ac:dyDescent="0.2">
      <c r="A92" s="6"/>
      <c r="B92" s="31"/>
      <c r="C92" s="31"/>
      <c r="D92" s="31"/>
      <c r="E92" s="31"/>
      <c r="F92" s="3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s="7" customFormat="1" x14ac:dyDescent="0.2">
      <c r="A93" s="6"/>
      <c r="B93" s="31"/>
      <c r="C93" s="31"/>
      <c r="D93" s="31"/>
      <c r="E93" s="31"/>
      <c r="F93" s="3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s="7" customFormat="1" x14ac:dyDescent="0.2">
      <c r="A94" s="6"/>
      <c r="B94" s="31"/>
      <c r="C94" s="31"/>
      <c r="D94" s="31"/>
      <c r="E94" s="31"/>
      <c r="F94" s="3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s="7" customFormat="1" x14ac:dyDescent="0.2">
      <c r="A95" s="6"/>
      <c r="B95" s="31"/>
      <c r="C95" s="31"/>
      <c r="D95" s="31"/>
      <c r="E95" s="31"/>
      <c r="F95" s="3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s="7" customFormat="1" x14ac:dyDescent="0.2">
      <c r="A96" s="6"/>
      <c r="B96" s="31"/>
      <c r="C96" s="31"/>
      <c r="D96" s="31"/>
      <c r="E96" s="31"/>
      <c r="F96" s="3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s="7" customFormat="1" x14ac:dyDescent="0.2">
      <c r="A97" s="6"/>
      <c r="B97" s="31"/>
      <c r="C97" s="31"/>
      <c r="D97" s="31"/>
      <c r="E97" s="31"/>
      <c r="F97" s="3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s="7" customFormat="1" x14ac:dyDescent="0.2">
      <c r="A98" s="6"/>
      <c r="B98" s="31"/>
      <c r="C98" s="31"/>
      <c r="D98" s="31"/>
      <c r="E98" s="31"/>
      <c r="F98" s="3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s="7" customFormat="1" x14ac:dyDescent="0.2">
      <c r="A99" s="6"/>
      <c r="B99" s="31"/>
      <c r="C99" s="31"/>
      <c r="D99" s="31"/>
      <c r="E99" s="31"/>
      <c r="F99" s="3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s="7" customFormat="1" x14ac:dyDescent="0.2">
      <c r="A100" s="6"/>
      <c r="B100" s="31"/>
      <c r="C100" s="31"/>
      <c r="D100" s="31"/>
      <c r="E100" s="31"/>
      <c r="F100" s="3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s="7" customFormat="1" x14ac:dyDescent="0.2">
      <c r="A101" s="6"/>
      <c r="B101" s="31"/>
      <c r="C101" s="31"/>
      <c r="D101" s="31"/>
      <c r="E101" s="31"/>
      <c r="F101" s="3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</sheetData>
  <mergeCells count="4">
    <mergeCell ref="A4:F4"/>
    <mergeCell ref="A5:F5"/>
    <mergeCell ref="A9:B9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AR0725_HT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2016-01-25T04:44:00Z</dcterms:created>
  <dcterms:modified xsi:type="dcterms:W3CDTF">2016-01-25T04:56:30Z</dcterms:modified>
</cp:coreProperties>
</file>