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sc\Desktop\Project Manager Assessment Report\Excel\"/>
    </mc:Choice>
  </mc:AlternateContent>
  <xr:revisionPtr revIDLastSave="0" documentId="13_ncr:1_{F0371914-EB0F-4046-8102-EA35D57CE4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1" l="1"/>
  <c r="I49" i="1"/>
  <c r="H49" i="1"/>
  <c r="G49" i="1"/>
  <c r="F49" i="1"/>
  <c r="E49" i="1"/>
  <c r="D49" i="1"/>
  <c r="K49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L49" i="1" l="1"/>
</calcChain>
</file>

<file path=xl/sharedStrings.xml><?xml version="1.0" encoding="utf-8"?>
<sst xmlns="http://schemas.openxmlformats.org/spreadsheetml/2006/main" count="64" uniqueCount="63">
  <si>
    <t>物资类</t>
  </si>
  <si>
    <t>物资清单</t>
  </si>
  <si>
    <t>单价</t>
  </si>
  <si>
    <t>英雄</t>
  </si>
  <si>
    <t>工程</t>
  </si>
  <si>
    <t>步兵</t>
  </si>
  <si>
    <t>无人机</t>
  </si>
  <si>
    <t>哨兵</t>
  </si>
  <si>
    <t>飞镖</t>
  </si>
  <si>
    <t>雷达</t>
  </si>
  <si>
    <t>总数量</t>
  </si>
  <si>
    <t>总价</t>
  </si>
  <si>
    <t>执行器类</t>
  </si>
  <si>
    <t>3508+C620</t>
  </si>
  <si>
    <t>2006+C610</t>
  </si>
  <si>
    <t>RM35+驱动器</t>
  </si>
  <si>
    <t>SNAIL</t>
  </si>
  <si>
    <t>舵机</t>
  </si>
  <si>
    <t>电磁阀+气缸</t>
  </si>
  <si>
    <t>E2000</t>
  </si>
  <si>
    <t>控制器类</t>
  </si>
  <si>
    <t>主控板</t>
  </si>
  <si>
    <t>DR16接收机</t>
  </si>
  <si>
    <t>NUC</t>
  </si>
  <si>
    <t>N3</t>
  </si>
  <si>
    <t>传感器类</t>
  </si>
  <si>
    <t>工业相机</t>
  </si>
  <si>
    <t>深度相机</t>
  </si>
  <si>
    <t>激光雷达</t>
  </si>
  <si>
    <t>陀螺仪</t>
  </si>
  <si>
    <t>超声波</t>
  </si>
  <si>
    <t>耗材类</t>
  </si>
  <si>
    <t>玻纤板</t>
  </si>
  <si>
    <t>碳纤板</t>
  </si>
  <si>
    <t>碳纤管（小口径）</t>
  </si>
  <si>
    <t>碳纤管（大口径）</t>
  </si>
  <si>
    <t>铝方管</t>
  </si>
  <si>
    <t>铝板</t>
  </si>
  <si>
    <t>光轴</t>
  </si>
  <si>
    <t>PLA</t>
  </si>
  <si>
    <t>螺丝（100个）</t>
  </si>
  <si>
    <t>螺母（100个）</t>
  </si>
  <si>
    <t>线材（m）</t>
  </si>
  <si>
    <t>气管（m）</t>
  </si>
  <si>
    <t>气动接头（5个）</t>
  </si>
  <si>
    <t>通用类</t>
  </si>
  <si>
    <t>轮组模块</t>
  </si>
  <si>
    <t>减震弹簧</t>
  </si>
  <si>
    <t>电池+电池架</t>
  </si>
  <si>
    <t>激光</t>
  </si>
  <si>
    <t>扩展板</t>
  </si>
  <si>
    <t>24V转12V降压模块</t>
  </si>
  <si>
    <t>24V转19V降压模块</t>
  </si>
  <si>
    <t>超级电容</t>
  </si>
  <si>
    <t>特殊类</t>
  </si>
  <si>
    <t>高压气瓶+恒压阀</t>
  </si>
  <si>
    <t>导电滑环</t>
  </si>
  <si>
    <t>交换机</t>
  </si>
  <si>
    <t>摩擦轮（小）</t>
  </si>
  <si>
    <t>摩擦轮（大）</t>
  </si>
  <si>
    <t>亚克力管</t>
  </si>
  <si>
    <t>磁铁</t>
  </si>
  <si>
    <t>定制加工件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</si>
</sst>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34" workbookViewId="0">
      <selection activeCell="G58" sqref="G58"/>
    </sheetView>
  </sheetViews>
  <sheetFormatPr defaultColWidth="9" defaultRowHeight="13.8" x14ac:dyDescent="0.25"/>
  <cols>
    <col min="4" max="4" width="9.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2" t="s">
        <v>12</v>
      </c>
      <c r="B2" t="s">
        <v>13</v>
      </c>
      <c r="C2">
        <v>898</v>
      </c>
      <c r="D2">
        <v>7</v>
      </c>
      <c r="E2">
        <v>4</v>
      </c>
      <c r="F2">
        <v>6</v>
      </c>
      <c r="G2">
        <v>1</v>
      </c>
      <c r="H2">
        <v>6</v>
      </c>
      <c r="I2">
        <v>3</v>
      </c>
      <c r="J2">
        <v>0</v>
      </c>
      <c r="K2">
        <f>SUM(D2:J2)</f>
        <v>27</v>
      </c>
      <c r="L2">
        <f>C2*K2</f>
        <v>24246</v>
      </c>
    </row>
    <row r="3" spans="1:12" x14ac:dyDescent="0.25">
      <c r="A3" s="2"/>
      <c r="B3" t="s">
        <v>14</v>
      </c>
      <c r="C3">
        <v>418</v>
      </c>
      <c r="D3">
        <v>1</v>
      </c>
      <c r="E3">
        <v>1</v>
      </c>
      <c r="F3">
        <v>1</v>
      </c>
      <c r="G3">
        <v>1</v>
      </c>
      <c r="H3">
        <v>2</v>
      </c>
      <c r="I3">
        <v>1</v>
      </c>
      <c r="J3">
        <v>0</v>
      </c>
      <c r="K3">
        <f t="shared" ref="K3:K47" si="0">SUM(D3:J3)</f>
        <v>7</v>
      </c>
      <c r="L3">
        <f>C3*K3</f>
        <v>2926</v>
      </c>
    </row>
    <row r="4" spans="1:12" x14ac:dyDescent="0.25">
      <c r="A4" s="2"/>
      <c r="B4">
        <v>6020</v>
      </c>
      <c r="C4">
        <v>899</v>
      </c>
      <c r="D4">
        <v>1</v>
      </c>
      <c r="E4">
        <v>0</v>
      </c>
      <c r="F4">
        <v>2</v>
      </c>
      <c r="G4">
        <v>1</v>
      </c>
      <c r="H4">
        <v>4</v>
      </c>
      <c r="I4">
        <v>1</v>
      </c>
      <c r="J4">
        <v>0</v>
      </c>
      <c r="K4">
        <f t="shared" si="0"/>
        <v>9</v>
      </c>
      <c r="L4">
        <f>C4*K4</f>
        <v>8091</v>
      </c>
    </row>
    <row r="5" spans="1:12" x14ac:dyDescent="0.25">
      <c r="A5" s="2"/>
      <c r="B5" t="s">
        <v>15</v>
      </c>
      <c r="C5">
        <v>1349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2</v>
      </c>
      <c r="L5">
        <f t="shared" ref="L5:L47" si="1">C5*K5</f>
        <v>2698</v>
      </c>
    </row>
    <row r="6" spans="1:12" x14ac:dyDescent="0.25">
      <c r="A6" s="2"/>
      <c r="B6" t="s">
        <v>16</v>
      </c>
      <c r="C6">
        <v>238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f t="shared" si="0"/>
        <v>2</v>
      </c>
      <c r="L6">
        <f t="shared" si="1"/>
        <v>476</v>
      </c>
    </row>
    <row r="7" spans="1:12" x14ac:dyDescent="0.25">
      <c r="A7" s="2"/>
      <c r="B7" t="s">
        <v>17</v>
      </c>
      <c r="C7">
        <v>180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f t="shared" si="0"/>
        <v>1</v>
      </c>
      <c r="L7">
        <f t="shared" si="1"/>
        <v>180</v>
      </c>
    </row>
    <row r="8" spans="1:12" x14ac:dyDescent="0.25">
      <c r="A8" s="2"/>
      <c r="B8" t="s">
        <v>18</v>
      </c>
      <c r="C8">
        <v>65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4</v>
      </c>
      <c r="L8">
        <f t="shared" si="1"/>
        <v>260</v>
      </c>
    </row>
    <row r="9" spans="1:12" x14ac:dyDescent="0.25">
      <c r="A9" s="2"/>
      <c r="B9" t="s">
        <v>19</v>
      </c>
      <c r="C9">
        <v>2599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f t="shared" si="0"/>
        <v>4</v>
      </c>
      <c r="L9">
        <f t="shared" si="1"/>
        <v>10396</v>
      </c>
    </row>
    <row r="10" spans="1:12" x14ac:dyDescent="0.25">
      <c r="A10" s="2" t="s">
        <v>20</v>
      </c>
      <c r="B10" t="s">
        <v>21</v>
      </c>
      <c r="C10">
        <v>60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f t="shared" si="0"/>
        <v>6</v>
      </c>
      <c r="L10">
        <f t="shared" si="1"/>
        <v>360</v>
      </c>
    </row>
    <row r="11" spans="1:12" x14ac:dyDescent="0.25">
      <c r="A11" s="2"/>
      <c r="B11" t="s">
        <v>22</v>
      </c>
      <c r="C11">
        <v>169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0</v>
      </c>
      <c r="K11">
        <f t="shared" si="0"/>
        <v>7</v>
      </c>
      <c r="L11">
        <f t="shared" si="1"/>
        <v>1183</v>
      </c>
    </row>
    <row r="12" spans="1:12" x14ac:dyDescent="0.25">
      <c r="A12" s="2"/>
      <c r="B12" t="s">
        <v>23</v>
      </c>
      <c r="C12">
        <v>2999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f t="shared" si="0"/>
        <v>5</v>
      </c>
      <c r="L12">
        <f t="shared" si="1"/>
        <v>14995</v>
      </c>
    </row>
    <row r="13" spans="1:12" x14ac:dyDescent="0.25">
      <c r="A13" s="2"/>
      <c r="B13" t="s">
        <v>24</v>
      </c>
      <c r="C13">
        <v>2099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f t="shared" si="0"/>
        <v>1</v>
      </c>
      <c r="L13">
        <f t="shared" si="1"/>
        <v>2099</v>
      </c>
    </row>
    <row r="14" spans="1:12" x14ac:dyDescent="0.25">
      <c r="A14" s="2" t="s">
        <v>25</v>
      </c>
      <c r="B14" t="s">
        <v>26</v>
      </c>
      <c r="C14">
        <v>1280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3</v>
      </c>
      <c r="K14">
        <f t="shared" si="0"/>
        <v>6</v>
      </c>
      <c r="L14">
        <f t="shared" si="1"/>
        <v>7680</v>
      </c>
    </row>
    <row r="15" spans="1:12" x14ac:dyDescent="0.25">
      <c r="A15" s="2"/>
      <c r="B15" t="s">
        <v>27</v>
      </c>
      <c r="C15">
        <v>2999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1</v>
      </c>
      <c r="L15">
        <f t="shared" si="1"/>
        <v>2999</v>
      </c>
    </row>
    <row r="16" spans="1:12" x14ac:dyDescent="0.25">
      <c r="A16" s="2"/>
      <c r="B16" t="s">
        <v>28</v>
      </c>
      <c r="C16">
        <v>1499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f t="shared" si="0"/>
        <v>1</v>
      </c>
      <c r="L16">
        <f t="shared" si="1"/>
        <v>1499</v>
      </c>
    </row>
    <row r="17" spans="1:12" x14ac:dyDescent="0.25">
      <c r="A17" s="2"/>
      <c r="B17" t="s">
        <v>29</v>
      </c>
      <c r="C17">
        <v>239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f t="shared" si="0"/>
        <v>2</v>
      </c>
      <c r="L17">
        <f t="shared" si="1"/>
        <v>478</v>
      </c>
    </row>
    <row r="18" spans="1:12" x14ac:dyDescent="0.25">
      <c r="A18" s="2"/>
      <c r="B18" t="s">
        <v>30</v>
      </c>
      <c r="C18">
        <v>19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4</v>
      </c>
      <c r="L18">
        <f t="shared" si="1"/>
        <v>76</v>
      </c>
    </row>
    <row r="19" spans="1:12" x14ac:dyDescent="0.25">
      <c r="A19" s="2" t="s">
        <v>31</v>
      </c>
      <c r="B19" t="s">
        <v>32</v>
      </c>
      <c r="C19">
        <v>30</v>
      </c>
      <c r="D19">
        <v>5</v>
      </c>
      <c r="E19">
        <v>5</v>
      </c>
      <c r="F19">
        <v>4</v>
      </c>
      <c r="G19">
        <v>0</v>
      </c>
      <c r="H19">
        <v>4</v>
      </c>
      <c r="I19">
        <v>2</v>
      </c>
      <c r="J19">
        <v>2</v>
      </c>
      <c r="K19">
        <f t="shared" si="0"/>
        <v>22</v>
      </c>
      <c r="L19">
        <f t="shared" si="1"/>
        <v>660</v>
      </c>
    </row>
    <row r="20" spans="1:12" x14ac:dyDescent="0.25">
      <c r="A20" s="2"/>
      <c r="B20" t="s">
        <v>33</v>
      </c>
      <c r="C20">
        <v>100</v>
      </c>
      <c r="D20">
        <v>5</v>
      </c>
      <c r="E20">
        <v>5</v>
      </c>
      <c r="F20">
        <v>4</v>
      </c>
      <c r="G20">
        <v>10</v>
      </c>
      <c r="H20">
        <v>4</v>
      </c>
      <c r="I20">
        <v>0</v>
      </c>
      <c r="J20">
        <v>0</v>
      </c>
      <c r="K20">
        <f t="shared" si="0"/>
        <v>28</v>
      </c>
      <c r="L20">
        <f t="shared" si="1"/>
        <v>2800</v>
      </c>
    </row>
    <row r="21" spans="1:12" x14ac:dyDescent="0.25">
      <c r="A21" s="2"/>
      <c r="B21" t="s">
        <v>34</v>
      </c>
      <c r="C21">
        <v>30</v>
      </c>
      <c r="D21">
        <v>0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f t="shared" si="0"/>
        <v>10</v>
      </c>
      <c r="L21">
        <f t="shared" si="1"/>
        <v>300</v>
      </c>
    </row>
    <row r="22" spans="1:12" x14ac:dyDescent="0.25">
      <c r="A22" s="2"/>
      <c r="B22" t="s">
        <v>35</v>
      </c>
      <c r="C22">
        <v>90</v>
      </c>
      <c r="D22">
        <v>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f t="shared" si="0"/>
        <v>10</v>
      </c>
      <c r="L22">
        <f t="shared" si="1"/>
        <v>900</v>
      </c>
    </row>
    <row r="23" spans="1:12" x14ac:dyDescent="0.25">
      <c r="A23" s="2"/>
      <c r="B23" t="s">
        <v>36</v>
      </c>
      <c r="C23">
        <v>40</v>
      </c>
      <c r="D23">
        <v>5</v>
      </c>
      <c r="E23">
        <v>5</v>
      </c>
      <c r="F23">
        <v>4</v>
      </c>
      <c r="G23">
        <v>0</v>
      </c>
      <c r="H23">
        <v>4</v>
      </c>
      <c r="I23">
        <v>5</v>
      </c>
      <c r="J23">
        <v>5</v>
      </c>
      <c r="K23">
        <f t="shared" si="0"/>
        <v>28</v>
      </c>
      <c r="L23">
        <f t="shared" si="1"/>
        <v>1120</v>
      </c>
    </row>
    <row r="24" spans="1:12" x14ac:dyDescent="0.25">
      <c r="A24" s="2"/>
      <c r="B24" t="s">
        <v>37</v>
      </c>
      <c r="C24">
        <v>60</v>
      </c>
      <c r="D24">
        <v>2</v>
      </c>
      <c r="E24">
        <v>4</v>
      </c>
      <c r="F24">
        <v>2</v>
      </c>
      <c r="G24">
        <v>0</v>
      </c>
      <c r="H24">
        <v>0</v>
      </c>
      <c r="I24">
        <v>0</v>
      </c>
      <c r="J24">
        <v>0</v>
      </c>
      <c r="K24">
        <f t="shared" si="0"/>
        <v>8</v>
      </c>
      <c r="L24">
        <f t="shared" si="1"/>
        <v>480</v>
      </c>
    </row>
    <row r="25" spans="1:12" x14ac:dyDescent="0.25">
      <c r="A25" s="2"/>
      <c r="B25" t="s">
        <v>38</v>
      </c>
      <c r="C25">
        <v>15</v>
      </c>
      <c r="D25">
        <v>2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f t="shared" si="0"/>
        <v>4</v>
      </c>
      <c r="L25">
        <f t="shared" si="1"/>
        <v>60</v>
      </c>
    </row>
    <row r="26" spans="1:12" x14ac:dyDescent="0.25">
      <c r="A26" s="2"/>
      <c r="B26" t="s">
        <v>39</v>
      </c>
      <c r="C26">
        <v>50</v>
      </c>
      <c r="D26">
        <v>6</v>
      </c>
      <c r="E26">
        <v>6</v>
      </c>
      <c r="F26">
        <v>5</v>
      </c>
      <c r="G26">
        <v>0</v>
      </c>
      <c r="H26">
        <v>5</v>
      </c>
      <c r="I26">
        <v>2</v>
      </c>
      <c r="J26">
        <v>2</v>
      </c>
      <c r="K26">
        <f t="shared" si="0"/>
        <v>26</v>
      </c>
      <c r="L26">
        <f t="shared" si="1"/>
        <v>1300</v>
      </c>
    </row>
    <row r="27" spans="1:12" x14ac:dyDescent="0.25">
      <c r="A27" s="2"/>
      <c r="B27" t="s">
        <v>40</v>
      </c>
      <c r="C27">
        <v>10</v>
      </c>
      <c r="D27">
        <v>5</v>
      </c>
      <c r="E27">
        <v>5</v>
      </c>
      <c r="F27">
        <v>4</v>
      </c>
      <c r="G27">
        <v>1</v>
      </c>
      <c r="H27">
        <v>2</v>
      </c>
      <c r="I27">
        <v>2</v>
      </c>
      <c r="J27">
        <v>2</v>
      </c>
      <c r="K27">
        <f t="shared" si="0"/>
        <v>21</v>
      </c>
      <c r="L27">
        <f t="shared" si="1"/>
        <v>210</v>
      </c>
    </row>
    <row r="28" spans="1:12" x14ac:dyDescent="0.25">
      <c r="A28" s="2"/>
      <c r="B28" t="s">
        <v>41</v>
      </c>
      <c r="C28">
        <v>10</v>
      </c>
      <c r="D28">
        <v>5</v>
      </c>
      <c r="E28">
        <v>5</v>
      </c>
      <c r="F28">
        <v>4</v>
      </c>
      <c r="G28">
        <v>1</v>
      </c>
      <c r="H28">
        <v>2</v>
      </c>
      <c r="I28">
        <v>2</v>
      </c>
      <c r="J28">
        <v>2</v>
      </c>
      <c r="K28">
        <f t="shared" si="0"/>
        <v>21</v>
      </c>
      <c r="L28">
        <f t="shared" si="1"/>
        <v>210</v>
      </c>
    </row>
    <row r="29" spans="1:12" x14ac:dyDescent="0.25">
      <c r="A29" s="2"/>
      <c r="B29" t="s">
        <v>42</v>
      </c>
      <c r="C29">
        <v>10</v>
      </c>
      <c r="D29">
        <v>10</v>
      </c>
      <c r="E29">
        <v>20</v>
      </c>
      <c r="F29">
        <v>10</v>
      </c>
      <c r="G29">
        <v>10</v>
      </c>
      <c r="H29">
        <v>10</v>
      </c>
      <c r="I29">
        <v>5</v>
      </c>
      <c r="J29">
        <v>5</v>
      </c>
      <c r="K29">
        <f t="shared" si="0"/>
        <v>70</v>
      </c>
      <c r="L29">
        <f t="shared" si="1"/>
        <v>700</v>
      </c>
    </row>
    <row r="30" spans="1:12" x14ac:dyDescent="0.25">
      <c r="A30" s="2"/>
      <c r="B30" t="s">
        <v>43</v>
      </c>
      <c r="C30">
        <v>5</v>
      </c>
      <c r="D30">
        <v>0</v>
      </c>
      <c r="E30">
        <v>10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10</v>
      </c>
      <c r="L30">
        <f t="shared" si="1"/>
        <v>50</v>
      </c>
    </row>
    <row r="31" spans="1:12" x14ac:dyDescent="0.25">
      <c r="A31" s="2"/>
      <c r="B31" t="s">
        <v>44</v>
      </c>
      <c r="C31">
        <v>10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2</v>
      </c>
      <c r="L31">
        <f t="shared" si="1"/>
        <v>20</v>
      </c>
    </row>
    <row r="32" spans="1:12" x14ac:dyDescent="0.25">
      <c r="A32" s="2" t="s">
        <v>45</v>
      </c>
      <c r="B32" t="s">
        <v>46</v>
      </c>
      <c r="C32">
        <v>600</v>
      </c>
      <c r="D32">
        <v>4</v>
      </c>
      <c r="E32">
        <v>4</v>
      </c>
      <c r="F32">
        <v>4</v>
      </c>
      <c r="G32">
        <v>0</v>
      </c>
      <c r="H32">
        <v>2</v>
      </c>
      <c r="I32">
        <v>0</v>
      </c>
      <c r="J32">
        <v>0</v>
      </c>
      <c r="K32">
        <f t="shared" si="0"/>
        <v>14</v>
      </c>
      <c r="L32">
        <f t="shared" si="1"/>
        <v>8400</v>
      </c>
    </row>
    <row r="33" spans="1:12" x14ac:dyDescent="0.25">
      <c r="A33" s="2"/>
      <c r="B33" t="s">
        <v>47</v>
      </c>
      <c r="C33">
        <v>30</v>
      </c>
      <c r="D33">
        <v>8</v>
      </c>
      <c r="E33">
        <v>8</v>
      </c>
      <c r="F33">
        <v>8</v>
      </c>
      <c r="G33">
        <v>0</v>
      </c>
      <c r="H33">
        <v>0</v>
      </c>
      <c r="I33">
        <v>0</v>
      </c>
      <c r="J33">
        <v>0</v>
      </c>
      <c r="K33">
        <f t="shared" si="0"/>
        <v>24</v>
      </c>
      <c r="L33">
        <f t="shared" si="1"/>
        <v>720</v>
      </c>
    </row>
    <row r="34" spans="1:12" x14ac:dyDescent="0.25">
      <c r="A34" s="2"/>
      <c r="B34" t="s">
        <v>48</v>
      </c>
      <c r="C34">
        <v>1558</v>
      </c>
      <c r="D34">
        <v>1</v>
      </c>
      <c r="E34">
        <v>1</v>
      </c>
      <c r="F34">
        <v>1</v>
      </c>
      <c r="G34">
        <v>4</v>
      </c>
      <c r="H34">
        <v>1</v>
      </c>
      <c r="I34">
        <v>1</v>
      </c>
      <c r="J34">
        <v>0</v>
      </c>
      <c r="K34">
        <f t="shared" si="0"/>
        <v>9</v>
      </c>
      <c r="L34">
        <f t="shared" si="1"/>
        <v>14022</v>
      </c>
    </row>
    <row r="35" spans="1:12" x14ac:dyDescent="0.25">
      <c r="A35" s="2"/>
      <c r="B35" t="s">
        <v>49</v>
      </c>
      <c r="C35">
        <v>139</v>
      </c>
      <c r="D35">
        <v>1</v>
      </c>
      <c r="E35">
        <v>0</v>
      </c>
      <c r="F35">
        <v>1</v>
      </c>
      <c r="G35">
        <v>1</v>
      </c>
      <c r="H35">
        <v>2</v>
      </c>
      <c r="I35">
        <v>1</v>
      </c>
      <c r="J35">
        <v>0</v>
      </c>
      <c r="K35">
        <f t="shared" si="0"/>
        <v>6</v>
      </c>
      <c r="L35">
        <f t="shared" si="1"/>
        <v>834</v>
      </c>
    </row>
    <row r="36" spans="1:12" x14ac:dyDescent="0.25">
      <c r="A36" s="2"/>
      <c r="B36" t="s">
        <v>50</v>
      </c>
      <c r="C36">
        <v>20</v>
      </c>
      <c r="D36">
        <v>2</v>
      </c>
      <c r="E36">
        <v>2</v>
      </c>
      <c r="F36">
        <v>3</v>
      </c>
      <c r="G36">
        <v>2</v>
      </c>
      <c r="H36">
        <v>2</v>
      </c>
      <c r="I36">
        <v>1</v>
      </c>
      <c r="J36">
        <v>0</v>
      </c>
      <c r="K36">
        <f t="shared" si="0"/>
        <v>12</v>
      </c>
      <c r="L36">
        <f t="shared" si="1"/>
        <v>240</v>
      </c>
    </row>
    <row r="37" spans="1:12" x14ac:dyDescent="0.25">
      <c r="A37" s="2"/>
      <c r="B37" t="s">
        <v>51</v>
      </c>
      <c r="C37">
        <v>26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f t="shared" si="0"/>
        <v>1</v>
      </c>
      <c r="L37">
        <f t="shared" si="1"/>
        <v>26</v>
      </c>
    </row>
    <row r="38" spans="1:12" x14ac:dyDescent="0.25">
      <c r="A38" s="2"/>
      <c r="B38" t="s">
        <v>52</v>
      </c>
      <c r="C38">
        <v>43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f t="shared" si="0"/>
        <v>4</v>
      </c>
      <c r="L38">
        <f t="shared" si="1"/>
        <v>172</v>
      </c>
    </row>
    <row r="39" spans="1:12" x14ac:dyDescent="0.25">
      <c r="A39" s="2"/>
      <c r="B39" t="s">
        <v>53</v>
      </c>
      <c r="C39">
        <v>300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f t="shared" si="0"/>
        <v>2</v>
      </c>
      <c r="L39">
        <f t="shared" si="1"/>
        <v>600</v>
      </c>
    </row>
    <row r="40" spans="1:12" x14ac:dyDescent="0.25">
      <c r="A40" s="2" t="s">
        <v>54</v>
      </c>
      <c r="B40" t="s">
        <v>55</v>
      </c>
      <c r="C40">
        <v>1050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1</v>
      </c>
      <c r="L40">
        <f t="shared" si="1"/>
        <v>1050</v>
      </c>
    </row>
    <row r="41" spans="1:12" x14ac:dyDescent="0.25">
      <c r="A41" s="2"/>
      <c r="B41" t="s">
        <v>56</v>
      </c>
      <c r="C41">
        <v>300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f t="shared" si="0"/>
        <v>1</v>
      </c>
      <c r="L41">
        <f t="shared" si="1"/>
        <v>300</v>
      </c>
    </row>
    <row r="42" spans="1:12" x14ac:dyDescent="0.25">
      <c r="A42" s="2"/>
      <c r="B42" t="s">
        <v>57</v>
      </c>
      <c r="C42">
        <v>299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f t="shared" si="0"/>
        <v>1</v>
      </c>
      <c r="L42">
        <f t="shared" si="1"/>
        <v>299</v>
      </c>
    </row>
    <row r="43" spans="1:12" x14ac:dyDescent="0.25">
      <c r="A43" s="2"/>
      <c r="B43" t="s">
        <v>58</v>
      </c>
      <c r="C43">
        <v>150</v>
      </c>
      <c r="D43">
        <v>0</v>
      </c>
      <c r="E43">
        <v>0</v>
      </c>
      <c r="F43">
        <v>1</v>
      </c>
      <c r="G43">
        <v>1</v>
      </c>
      <c r="H43">
        <v>2</v>
      </c>
      <c r="I43">
        <v>0</v>
      </c>
      <c r="J43">
        <v>0</v>
      </c>
      <c r="K43">
        <f t="shared" si="0"/>
        <v>4</v>
      </c>
      <c r="L43">
        <f t="shared" si="1"/>
        <v>600</v>
      </c>
    </row>
    <row r="44" spans="1:12" x14ac:dyDescent="0.25">
      <c r="A44" s="2"/>
      <c r="B44" t="s">
        <v>59</v>
      </c>
      <c r="C44">
        <v>270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f t="shared" si="0"/>
        <v>2</v>
      </c>
      <c r="L44">
        <f t="shared" si="1"/>
        <v>540</v>
      </c>
    </row>
    <row r="45" spans="1:12" x14ac:dyDescent="0.25">
      <c r="A45" s="2"/>
      <c r="B45" t="s">
        <v>60</v>
      </c>
      <c r="C45">
        <v>5</v>
      </c>
      <c r="D45">
        <v>0</v>
      </c>
      <c r="E45">
        <v>0</v>
      </c>
      <c r="F45">
        <v>0</v>
      </c>
      <c r="G45">
        <v>0</v>
      </c>
      <c r="H45">
        <v>4</v>
      </c>
      <c r="I45">
        <v>0</v>
      </c>
      <c r="J45">
        <v>0</v>
      </c>
      <c r="K45">
        <f t="shared" si="0"/>
        <v>4</v>
      </c>
      <c r="L45">
        <f t="shared" si="1"/>
        <v>20</v>
      </c>
    </row>
    <row r="46" spans="1:12" x14ac:dyDescent="0.25">
      <c r="A46" s="2"/>
      <c r="B46" t="s">
        <v>61</v>
      </c>
      <c r="C46">
        <v>10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>
        <v>4</v>
      </c>
      <c r="K46">
        <f t="shared" si="0"/>
        <v>8</v>
      </c>
      <c r="L46">
        <f t="shared" si="1"/>
        <v>80</v>
      </c>
    </row>
    <row r="47" spans="1:12" x14ac:dyDescent="0.25">
      <c r="A47" s="2"/>
      <c r="B47" t="s">
        <v>62</v>
      </c>
      <c r="C47">
        <v>100</v>
      </c>
      <c r="D47">
        <v>5</v>
      </c>
      <c r="E47">
        <v>5</v>
      </c>
      <c r="F47">
        <v>5</v>
      </c>
      <c r="G47">
        <v>10</v>
      </c>
      <c r="H47">
        <v>5</v>
      </c>
      <c r="I47">
        <v>5</v>
      </c>
      <c r="J47">
        <v>0</v>
      </c>
      <c r="K47">
        <f t="shared" si="0"/>
        <v>35</v>
      </c>
      <c r="L47">
        <f t="shared" si="1"/>
        <v>3500</v>
      </c>
    </row>
    <row r="49" spans="3:12" x14ac:dyDescent="0.25">
      <c r="C49" t="s">
        <v>11</v>
      </c>
      <c r="D49">
        <f>SUMPRODUCT(C2:C47,D2:D47)</f>
        <v>19340</v>
      </c>
      <c r="E49">
        <f>SUMPRODUCT(C2:C47,E2:E47)</f>
        <v>20862</v>
      </c>
      <c r="F49">
        <f>SUMPRODUCT(C2:C47,F2:F47)</f>
        <v>19481</v>
      </c>
      <c r="G49">
        <f>SUMPRODUCT(C2:C47,G2:G47)</f>
        <v>25491</v>
      </c>
      <c r="H49">
        <f>SUMPRODUCT(C2:C47,H2:H47)</f>
        <v>19337</v>
      </c>
      <c r="I49">
        <f>SUMPRODUCT(C2:C47,I2:I47)</f>
        <v>7217</v>
      </c>
      <c r="J49">
        <f>SUMPRODUCT(C2:C47,J2:J47)</f>
        <v>9127</v>
      </c>
      <c r="K49" s="1">
        <f>SUM(D49:J49)</f>
        <v>120855</v>
      </c>
      <c r="L49" s="1">
        <f>SUM(L2:L48)</f>
        <v>120855</v>
      </c>
    </row>
  </sheetData>
  <mergeCells count="6">
    <mergeCell ref="A40:A47"/>
    <mergeCell ref="A2:A9"/>
    <mergeCell ref="A10:A13"/>
    <mergeCell ref="A14:A18"/>
    <mergeCell ref="A19:A31"/>
    <mergeCell ref="A32:A3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</dc:creator>
  <cp:lastModifiedBy>lsc</cp:lastModifiedBy>
  <dcterms:created xsi:type="dcterms:W3CDTF">2020-01-19T00:23:00Z</dcterms:created>
  <dcterms:modified xsi:type="dcterms:W3CDTF">2020-01-19T11:02:14Z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