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efan/Library/Mobile Documents/com~apple~CloudDocs/education/udacity/"/>
    </mc:Choice>
  </mc:AlternateContent>
  <bookViews>
    <workbookView xWindow="0" yWindow="460" windowWidth="28800" windowHeight="17460" tabRatio="500"/>
  </bookViews>
  <sheets>
    <sheet name="Data" sheetId="1" r:id="rId1"/>
    <sheet name="Histogram congruent" sheetId="11" r:id="rId2"/>
    <sheet name="Histogram incongruent" sheetId="10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4" i="1"/>
  <c r="K6" i="1"/>
  <c r="K3" i="1"/>
  <c r="K5" i="1"/>
  <c r="K2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<sst xmlns="http://schemas.openxmlformats.org/spreadsheetml/2006/main" count="25" uniqueCount="17">
  <si>
    <t>Congruent</t>
  </si>
  <si>
    <t>Incongruent</t>
  </si>
  <si>
    <t>n</t>
  </si>
  <si>
    <t>s</t>
  </si>
  <si>
    <t>d</t>
  </si>
  <si>
    <t>df</t>
  </si>
  <si>
    <t>t-statistic</t>
  </si>
  <si>
    <t>ci low</t>
  </si>
  <si>
    <t>ci high</t>
  </si>
  <si>
    <t>x</t>
  </si>
  <si>
    <t>Bin</t>
  </si>
  <si>
    <t>More</t>
  </si>
  <si>
    <t>Frequency</t>
  </si>
  <si>
    <t>Bins</t>
  </si>
  <si>
    <t>t-critical for a = 0.05</t>
  </si>
  <si>
    <t>se(d)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</si>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</sst>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  <a:r>
              <a:rPr lang="en-US" baseline="0"/>
              <a:t> time for congruent word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congruent'!$A$2:$A$6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'Histogram congruent'!$B$2:$B$6</c:f>
              <c:numCache>
                <c:formatCode>General</c:formatCode>
                <c:ptCount val="5"/>
                <c:pt idx="0">
                  <c:v>4.0</c:v>
                </c:pt>
                <c:pt idx="1">
                  <c:v>19.0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849440"/>
        <c:axId val="-2105976512"/>
      </c:barChart>
      <c:catAx>
        <c:axId val="-21058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76512"/>
        <c:crosses val="autoZero"/>
        <c:auto val="1"/>
        <c:lblAlgn val="ctr"/>
        <c:lblOffset val="100"/>
        <c:noMultiLvlLbl val="0"/>
      </c:catAx>
      <c:valAx>
        <c:axId val="-210597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 time for</a:t>
            </a:r>
            <a:r>
              <a:rPr lang="en-US" baseline="0"/>
              <a:t> incongruent word list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incongruent'!$A$2:$A$6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'Histogram incongruent'!$B$2:$B$6</c:f>
              <c:numCache>
                <c:formatCode>General</c:formatCode>
                <c:ptCount val="5"/>
                <c:pt idx="0">
                  <c:v>0.0</c:v>
                </c:pt>
                <c:pt idx="1">
                  <c:v>8.0</c:v>
                </c:pt>
                <c:pt idx="2">
                  <c:v>14.0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602640"/>
        <c:axId val="-2112071664"/>
      </c:barChart>
      <c:catAx>
        <c:axId val="-21126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71664"/>
        <c:crosses val="autoZero"/>
        <c:auto val="1"/>
        <c:lblAlgn val="ctr"/>
        <c:lblOffset val="100"/>
        <c:noMultiLvlLbl val="0"/>
      </c:catAx>
      <c:valAx>
        <c:axId val="-211207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9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9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J11" sqref="J11:J12"/>
    </sheetView>
  </sheetViews>
  <sheetFormatPr baseColWidth="10" defaultRowHeight="16" x14ac:dyDescent="0.2"/>
  <cols>
    <col min="1" max="1" width="9.6640625" bestFit="1" customWidth="1"/>
    <col min="10" max="10" width="17.5" bestFit="1" customWidth="1"/>
  </cols>
  <sheetData>
    <row r="1" spans="1:11" x14ac:dyDescent="0.2">
      <c r="A1" t="s">
        <v>0</v>
      </c>
      <c r="B1" t="s">
        <v>1</v>
      </c>
      <c r="C1" t="s">
        <v>13</v>
      </c>
      <c r="D1" t="s">
        <v>0</v>
      </c>
      <c r="G1" t="s">
        <v>1</v>
      </c>
    </row>
    <row r="2" spans="1:11" x14ac:dyDescent="0.2">
      <c r="A2" s="1">
        <v>12.079000000000001</v>
      </c>
      <c r="B2" s="1">
        <v>19.277999999999999</v>
      </c>
      <c r="C2">
        <v>10</v>
      </c>
      <c r="D2" t="s">
        <v>9</v>
      </c>
      <c r="E2" s="6">
        <f>AVERAGE(A2:A25)</f>
        <v>14.051125000000001</v>
      </c>
      <c r="G2" t="s">
        <v>9</v>
      </c>
      <c r="H2" s="6">
        <f>AVERAGE(B2:B25)</f>
        <v>22.015916666666669</v>
      </c>
      <c r="J2" t="s">
        <v>4</v>
      </c>
      <c r="K2" s="6">
        <f>H2-E2</f>
        <v>7.9647916666666685</v>
      </c>
    </row>
    <row r="3" spans="1:11" x14ac:dyDescent="0.2">
      <c r="A3" s="1">
        <v>16.791</v>
      </c>
      <c r="B3" s="1">
        <v>18.741</v>
      </c>
      <c r="C3">
        <v>20</v>
      </c>
      <c r="D3" t="s">
        <v>3</v>
      </c>
      <c r="E3" s="6">
        <f>_xlfn.STDEV.S(A2:A25)</f>
        <v>3.559357957645187</v>
      </c>
      <c r="G3" t="s">
        <v>3</v>
      </c>
      <c r="H3" s="6">
        <f>_xlfn.STDEV.S(B2:B25)</f>
        <v>4.7970571224691367</v>
      </c>
      <c r="J3" t="s">
        <v>15</v>
      </c>
      <c r="K3" s="6">
        <f>SQRT(E3^2+H3^2)</f>
        <v>5.9733396108779884</v>
      </c>
    </row>
    <row r="4" spans="1:11" x14ac:dyDescent="0.2">
      <c r="A4" s="1">
        <v>9.5640000000000001</v>
      </c>
      <c r="B4" s="1">
        <v>21.213999999999999</v>
      </c>
      <c r="C4">
        <v>30</v>
      </c>
      <c r="D4" t="s">
        <v>2</v>
      </c>
      <c r="E4">
        <f>COUNTA(A2:A25)</f>
        <v>24</v>
      </c>
      <c r="G4" t="s">
        <v>2</v>
      </c>
      <c r="H4">
        <f>COUNTA(B2:B25)</f>
        <v>24</v>
      </c>
      <c r="J4" t="s">
        <v>16</v>
      </c>
      <c r="K4" s="6">
        <f>K3/SQRT(E4)</f>
        <v>1.2193028422505079</v>
      </c>
    </row>
    <row r="5" spans="1:11" x14ac:dyDescent="0.2">
      <c r="A5" s="1">
        <v>8.6300000000000008</v>
      </c>
      <c r="B5" s="1">
        <v>15.686999999999999</v>
      </c>
      <c r="C5">
        <v>40</v>
      </c>
      <c r="J5" t="s">
        <v>5</v>
      </c>
      <c r="K5" s="7">
        <f>E4-1</f>
        <v>23</v>
      </c>
    </row>
    <row r="6" spans="1:11" x14ac:dyDescent="0.2">
      <c r="A6" s="1">
        <v>14.669</v>
      </c>
      <c r="B6" s="1">
        <v>22.803000000000001</v>
      </c>
      <c r="J6" t="s">
        <v>6</v>
      </c>
      <c r="K6" s="6">
        <f>K2/(K3/SQRT(E4))</f>
        <v>6.5322505539032347</v>
      </c>
    </row>
    <row r="7" spans="1:11" x14ac:dyDescent="0.2">
      <c r="A7" s="1">
        <v>12.238</v>
      </c>
      <c r="B7" s="1">
        <v>20.878</v>
      </c>
      <c r="J7" t="s">
        <v>14</v>
      </c>
      <c r="K7" s="6">
        <v>2.069</v>
      </c>
    </row>
    <row r="8" spans="1:11" x14ac:dyDescent="0.2">
      <c r="A8" s="1">
        <v>14.692</v>
      </c>
      <c r="B8" s="1">
        <v>24.571999999999999</v>
      </c>
      <c r="J8" t="s">
        <v>7</v>
      </c>
      <c r="K8" s="6">
        <f>$K$2-$K$7*$K$4</f>
        <v>5.4420540860503674</v>
      </c>
    </row>
    <row r="9" spans="1:11" x14ac:dyDescent="0.2">
      <c r="A9" s="1">
        <v>8.9870000000000001</v>
      </c>
      <c r="B9" s="1">
        <v>17.393999999999998</v>
      </c>
      <c r="J9" t="s">
        <v>8</v>
      </c>
      <c r="K9" s="6">
        <f>$K$2+$K$7*$K$4</f>
        <v>10.48752924728297</v>
      </c>
    </row>
    <row r="10" spans="1:11" x14ac:dyDescent="0.2">
      <c r="A10" s="1">
        <v>9.4009999999999998</v>
      </c>
      <c r="B10" s="1">
        <v>20.762</v>
      </c>
    </row>
    <row r="11" spans="1:11" x14ac:dyDescent="0.2">
      <c r="A11" s="1">
        <v>14.48</v>
      </c>
      <c r="B11" s="1">
        <v>26.282</v>
      </c>
    </row>
    <row r="12" spans="1:11" x14ac:dyDescent="0.2">
      <c r="A12" s="1">
        <v>22.327999999999999</v>
      </c>
      <c r="B12" s="1">
        <v>24.524000000000001</v>
      </c>
    </row>
    <row r="13" spans="1:11" x14ac:dyDescent="0.2">
      <c r="A13" s="1">
        <v>15.298</v>
      </c>
      <c r="B13" s="1">
        <v>18.643999999999998</v>
      </c>
    </row>
    <row r="14" spans="1:11" x14ac:dyDescent="0.2">
      <c r="A14" s="1">
        <v>15.073</v>
      </c>
      <c r="B14" s="1">
        <v>17.510000000000002</v>
      </c>
    </row>
    <row r="15" spans="1:11" x14ac:dyDescent="0.2">
      <c r="A15" s="1">
        <v>16.928999999999998</v>
      </c>
      <c r="B15" s="1">
        <v>20.329999999999998</v>
      </c>
    </row>
    <row r="16" spans="1:11" x14ac:dyDescent="0.2">
      <c r="A16" s="1">
        <v>18.2</v>
      </c>
      <c r="B16" s="1">
        <v>35.255000000000003</v>
      </c>
    </row>
    <row r="17" spans="1:2" x14ac:dyDescent="0.2">
      <c r="A17" s="1">
        <v>12.13</v>
      </c>
      <c r="B17" s="1">
        <v>22.158000000000001</v>
      </c>
    </row>
    <row r="18" spans="1:2" x14ac:dyDescent="0.2">
      <c r="A18" s="1">
        <v>18.495000000000001</v>
      </c>
      <c r="B18" s="1">
        <v>25.138999999999999</v>
      </c>
    </row>
    <row r="19" spans="1:2" x14ac:dyDescent="0.2">
      <c r="A19" s="1">
        <v>10.638999999999999</v>
      </c>
      <c r="B19" s="1">
        <v>20.428999999999998</v>
      </c>
    </row>
    <row r="20" spans="1:2" x14ac:dyDescent="0.2">
      <c r="A20" s="1">
        <v>11.343999999999999</v>
      </c>
      <c r="B20" s="1">
        <v>17.425000000000001</v>
      </c>
    </row>
    <row r="21" spans="1:2" x14ac:dyDescent="0.2">
      <c r="A21" s="1">
        <v>12.369</v>
      </c>
      <c r="B21" s="1">
        <v>34.287999999999997</v>
      </c>
    </row>
    <row r="22" spans="1:2" x14ac:dyDescent="0.2">
      <c r="A22" s="1">
        <v>12.944000000000001</v>
      </c>
      <c r="B22" s="1">
        <v>23.893999999999998</v>
      </c>
    </row>
    <row r="23" spans="1:2" x14ac:dyDescent="0.2">
      <c r="A23" s="1">
        <v>14.233000000000001</v>
      </c>
      <c r="B23" s="1">
        <v>17.96</v>
      </c>
    </row>
    <row r="24" spans="1:2" x14ac:dyDescent="0.2">
      <c r="A24" s="1">
        <v>19.71</v>
      </c>
      <c r="B24" s="1">
        <v>22.058</v>
      </c>
    </row>
    <row r="25" spans="1:2" x14ac:dyDescent="0.2">
      <c r="A25" s="1">
        <v>16.004000000000001</v>
      </c>
      <c r="B25" s="1">
        <v>21.157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s="5" t="s">
        <v>10</v>
      </c>
      <c r="B1" s="5" t="s">
        <v>12</v>
      </c>
    </row>
    <row r="2" spans="1:2" x14ac:dyDescent="0.2">
      <c r="A2" s="3">
        <v>10</v>
      </c>
      <c r="B2" s="2">
        <v>4</v>
      </c>
    </row>
    <row r="3" spans="1:2" x14ac:dyDescent="0.2">
      <c r="A3" s="3">
        <v>20</v>
      </c>
      <c r="B3" s="2">
        <v>19</v>
      </c>
    </row>
    <row r="4" spans="1:2" x14ac:dyDescent="0.2">
      <c r="A4" s="3">
        <v>30</v>
      </c>
      <c r="B4" s="2">
        <v>1</v>
      </c>
    </row>
    <row r="5" spans="1:2" x14ac:dyDescent="0.2">
      <c r="A5" s="3">
        <v>40</v>
      </c>
      <c r="B5" s="2">
        <v>0</v>
      </c>
    </row>
    <row r="6" spans="1:2" ht="17" thickBot="1" x14ac:dyDescent="0.25">
      <c r="A6" s="4" t="s">
        <v>11</v>
      </c>
      <c r="B6" s="4">
        <v>0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 s="5" t="s">
        <v>10</v>
      </c>
      <c r="B1" s="5" t="s">
        <v>12</v>
      </c>
    </row>
    <row r="2" spans="1:2" x14ac:dyDescent="0.2">
      <c r="A2" s="3">
        <v>10</v>
      </c>
      <c r="B2" s="2">
        <v>0</v>
      </c>
    </row>
    <row r="3" spans="1:2" x14ac:dyDescent="0.2">
      <c r="A3" s="3">
        <v>20</v>
      </c>
      <c r="B3" s="2">
        <v>8</v>
      </c>
    </row>
    <row r="4" spans="1:2" x14ac:dyDescent="0.2">
      <c r="A4" s="3">
        <v>30</v>
      </c>
      <c r="B4" s="2">
        <v>14</v>
      </c>
    </row>
    <row r="5" spans="1:2" x14ac:dyDescent="0.2">
      <c r="A5" s="3">
        <v>40</v>
      </c>
      <c r="B5" s="2">
        <v>2</v>
      </c>
    </row>
    <row r="6" spans="1:2" ht="17" thickBot="1" x14ac:dyDescent="0.25">
      <c r="A6" s="4" t="s">
        <v>11</v>
      </c>
      <c r="B6" s="4">
        <v>0</v>
      </c>
    </row>
  </sheetData>
  <sortState ref="A2:A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 congruent</vt:lpstr>
      <vt:lpstr>Histogram incongruent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2016-08-08T08:21:47Z</dcterms:created>
  <dcterms:modified xsi:type="dcterms:W3CDTF">2016-08-08T14:52:56Z</dcterms:modified>
</cp:coreProperties>
</file>