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ionWorkspace\Aroc\dataSet\osirisData\TSEFirstOnOsiris\"/>
    </mc:Choice>
  </mc:AlternateContent>
  <bookViews>
    <workbookView xWindow="28800" yWindow="495" windowWidth="38400" windowHeight="2110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1" i="1"/>
  <c r="N22" i="1"/>
  <c r="N23" i="1"/>
  <c r="N24" i="1"/>
  <c r="N13" i="1"/>
  <c r="N14" i="1"/>
  <c r="N15" i="1"/>
  <c r="N16" i="1"/>
  <c r="N17" i="1"/>
  <c r="N18" i="1"/>
  <c r="N19" i="1"/>
  <c r="N20" i="1"/>
  <c r="N10" i="1"/>
  <c r="N11" i="1"/>
  <c r="N3" i="1"/>
  <c r="N4" i="1"/>
  <c r="N5" i="1"/>
  <c r="N6" i="1"/>
  <c r="N7" i="1"/>
  <c r="N8" i="1"/>
  <c r="N9" i="1"/>
  <c r="N2" i="1"/>
  <c r="N1" i="1"/>
  <c r="A293" i="1" l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83" i="1" l="1"/>
  <c r="A84" i="1"/>
  <c r="A76" i="1"/>
  <c r="A77" i="1"/>
  <c r="A179" i="1"/>
  <c r="A280" i="1"/>
  <c r="A281" i="1"/>
  <c r="A282" i="1"/>
  <c r="A283" i="1"/>
  <c r="A284" i="1"/>
  <c r="A285" i="1"/>
  <c r="A287" i="1"/>
  <c r="A288" i="1"/>
  <c r="A289" i="1"/>
  <c r="A97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60" i="1"/>
  <c r="A61" i="1"/>
  <c r="A62" i="1"/>
  <c r="A63" i="1"/>
  <c r="A64" i="1"/>
  <c r="A65" i="1"/>
  <c r="A66" i="1"/>
  <c r="A68" i="1"/>
  <c r="A70" i="1"/>
  <c r="A71" i="1"/>
  <c r="A72" i="1"/>
  <c r="A74" i="1"/>
  <c r="A75" i="1"/>
  <c r="A79" i="1"/>
  <c r="A82" i="1"/>
  <c r="A85" i="1"/>
  <c r="A86" i="1"/>
  <c r="A88" i="1"/>
  <c r="A89" i="1"/>
  <c r="A91" i="1"/>
  <c r="A92" i="1"/>
  <c r="A94" i="1"/>
  <c r="A96" i="1"/>
  <c r="A98" i="1"/>
  <c r="A99" i="1"/>
  <c r="A100" i="1"/>
  <c r="A102" i="1"/>
  <c r="A104" i="1"/>
  <c r="A106" i="1"/>
  <c r="A108" i="1"/>
  <c r="A110" i="1"/>
  <c r="A111" i="1"/>
  <c r="A112" i="1"/>
  <c r="A113" i="1"/>
  <c r="A115" i="1"/>
  <c r="A116" i="1"/>
  <c r="A118" i="1"/>
  <c r="A119" i="1"/>
  <c r="A121" i="1"/>
  <c r="A123" i="1"/>
  <c r="A124" i="1"/>
  <c r="A125" i="1"/>
  <c r="A126" i="1"/>
  <c r="A128" i="1"/>
  <c r="A129" i="1"/>
  <c r="A130" i="1"/>
  <c r="A131" i="1"/>
  <c r="A132" i="1"/>
  <c r="A134" i="1"/>
  <c r="A136" i="1"/>
  <c r="A138" i="1"/>
  <c r="A140" i="1"/>
  <c r="A142" i="1"/>
  <c r="A143" i="1"/>
  <c r="A144" i="1"/>
  <c r="A145" i="1"/>
  <c r="A147" i="1"/>
  <c r="A148" i="1"/>
  <c r="A150" i="1"/>
  <c r="A151" i="1"/>
  <c r="A153" i="1"/>
  <c r="A154" i="1"/>
  <c r="A155" i="1"/>
  <c r="A156" i="1"/>
  <c r="A157" i="1"/>
  <c r="A158" i="1"/>
  <c r="A159" i="1"/>
  <c r="A160" i="1"/>
  <c r="A162" i="1"/>
  <c r="A163" i="1"/>
  <c r="A164" i="1"/>
  <c r="A165" i="1"/>
  <c r="A167" i="1"/>
  <c r="A168" i="1"/>
  <c r="A170" i="1"/>
  <c r="A172" i="1"/>
  <c r="A174" i="1"/>
  <c r="A175" i="1"/>
  <c r="A177" i="1"/>
  <c r="A181" i="1"/>
  <c r="A182" i="1"/>
  <c r="A183" i="1"/>
  <c r="A184" i="1"/>
  <c r="A186" i="1"/>
  <c r="A188" i="1"/>
  <c r="A189" i="1"/>
  <c r="A191" i="1"/>
  <c r="A193" i="1"/>
  <c r="A195" i="1"/>
  <c r="A197" i="1"/>
  <c r="A199" i="1"/>
  <c r="A200" i="1"/>
  <c r="A202" i="1"/>
  <c r="A204" i="1"/>
  <c r="A206" i="1"/>
  <c r="A208" i="1"/>
  <c r="A209" i="1"/>
  <c r="A211" i="1"/>
  <c r="A213" i="1"/>
  <c r="A214" i="1"/>
  <c r="A215" i="1"/>
  <c r="A217" i="1"/>
  <c r="A219" i="1"/>
  <c r="A220" i="1"/>
  <c r="A221" i="1"/>
  <c r="A222" i="1"/>
  <c r="A223" i="1"/>
  <c r="A224" i="1"/>
  <c r="A225" i="1"/>
  <c r="A226" i="1"/>
  <c r="A228" i="1"/>
  <c r="A230" i="1"/>
  <c r="A231" i="1"/>
  <c r="A232" i="1"/>
  <c r="A233" i="1"/>
  <c r="A234" i="1"/>
  <c r="A236" i="1"/>
  <c r="A238" i="1"/>
  <c r="A240" i="1"/>
  <c r="A241" i="1"/>
  <c r="A242" i="1"/>
  <c r="A243" i="1"/>
  <c r="A244" i="1"/>
  <c r="A245" i="1"/>
  <c r="A246" i="1"/>
  <c r="A247" i="1"/>
  <c r="A248" i="1"/>
  <c r="A249" i="1"/>
  <c r="A251" i="1"/>
  <c r="A253" i="1"/>
  <c r="A254" i="1"/>
  <c r="A255" i="1"/>
  <c r="A256" i="1"/>
  <c r="A257" i="1"/>
  <c r="A258" i="1"/>
  <c r="A259" i="1"/>
  <c r="A260" i="1"/>
  <c r="A261" i="1"/>
  <c r="A263" i="1"/>
  <c r="A264" i="1"/>
  <c r="A265" i="1"/>
  <c r="A266" i="1"/>
  <c r="A268" i="1"/>
  <c r="A269" i="1"/>
  <c r="A271" i="1"/>
  <c r="A272" i="1"/>
  <c r="A273" i="1"/>
  <c r="A274" i="1"/>
  <c r="A275" i="1"/>
  <c r="A276" i="1"/>
  <c r="A277" i="1"/>
  <c r="A278" i="1"/>
  <c r="A30" i="1"/>
  <c r="A31" i="1"/>
  <c r="A32" i="1"/>
  <c r="A33" i="1"/>
  <c r="A34" i="1"/>
  <c r="A35" i="1"/>
  <c r="A36" i="1"/>
  <c r="A37" i="1"/>
  <c r="A38" i="1"/>
  <c r="A39" i="1"/>
  <c r="A40" i="1"/>
  <c r="A41" i="1"/>
  <c r="A28" i="1"/>
  <c r="A29" i="1"/>
  <c r="A26" i="1"/>
  <c r="A27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<sst xmlns="http://schemas.openxmlformats.org/spreadsheetml/2006/main" count="652" uniqueCount="383">
  <si>
    <t>SmartBillions</t>
    <phoneticPr fontId="1" type="noConversion"/>
  </si>
  <si>
    <t>EthConnect</t>
  </si>
  <si>
    <t>burn</t>
    <phoneticPr fontId="1" type="noConversion"/>
  </si>
  <si>
    <t>TokenERC20</t>
  </si>
  <si>
    <t>SchmeckleToken</t>
  </si>
  <si>
    <t>Enigma</t>
  </si>
  <si>
    <r>
      <rPr>
        <sz val="14"/>
        <color theme="1"/>
        <rFont val="等线"/>
        <family val="2"/>
      </rPr>
      <t>合约名称</t>
    </r>
    <phoneticPr fontId="1" type="noConversion"/>
  </si>
  <si>
    <r>
      <rPr>
        <sz val="14"/>
        <color theme="1"/>
        <rFont val="等线"/>
        <family val="2"/>
      </rPr>
      <t>合约部署</t>
    </r>
    <r>
      <rPr>
        <sz val="14"/>
        <color theme="1"/>
        <rFont val="Times New Roman"/>
        <family val="1"/>
      </rPr>
      <t>gas</t>
    </r>
    <phoneticPr fontId="1" type="noConversion"/>
  </si>
  <si>
    <r>
      <rPr>
        <sz val="14"/>
        <color theme="1"/>
        <rFont val="等线"/>
        <family val="2"/>
      </rPr>
      <t>结果</t>
    </r>
    <phoneticPr fontId="1" type="noConversion"/>
  </si>
  <si>
    <t>交易1</t>
    <phoneticPr fontId="1" type="noConversion"/>
  </si>
  <si>
    <t>交易3</t>
  </si>
  <si>
    <t>交易4</t>
  </si>
  <si>
    <t>交易2</t>
    <phoneticPr fontId="1" type="noConversion"/>
  </si>
  <si>
    <t>成功</t>
    <phoneticPr fontId="1" type="noConversion"/>
  </si>
  <si>
    <t>Goldmint</t>
  </si>
  <si>
    <t>序号</t>
    <phoneticPr fontId="1" type="noConversion"/>
  </si>
  <si>
    <t>StandardToken</t>
    <phoneticPr fontId="1" type="noConversion"/>
  </si>
  <si>
    <t>StandardToken</t>
    <phoneticPr fontId="4" type="noConversion"/>
  </si>
  <si>
    <t>失败</t>
    <phoneticPr fontId="1" type="noConversion"/>
  </si>
  <si>
    <t>HandphoneToken</t>
  </si>
  <si>
    <t>这里可以成功拦截，但是gas消耗不变的可能原因是内部函数调用使用的jump</t>
    <phoneticPr fontId="1" type="noConversion"/>
  </si>
  <si>
    <t>bitcoinforceToken</t>
    <phoneticPr fontId="1" type="noConversion"/>
  </si>
  <si>
    <t>OysterPrePearl</t>
    <phoneticPr fontId="1" type="noConversion"/>
  </si>
  <si>
    <t>appcoins</t>
  </si>
  <si>
    <t>StandardToken</t>
  </si>
  <si>
    <t>EOTCoin</t>
  </si>
  <si>
    <t>gxtoken</t>
  </si>
  <si>
    <t>MyAdvancedToken</t>
  </si>
  <si>
    <t>PabloStandardToken</t>
  </si>
  <si>
    <t>VVToken</t>
  </si>
  <si>
    <t>RETNToken</t>
  </si>
  <si>
    <t>Zhtong</t>
    <phoneticPr fontId="1" type="noConversion"/>
  </si>
  <si>
    <t>Jcoinz</t>
    <phoneticPr fontId="1" type="noConversion"/>
  </si>
  <si>
    <t>ChozunCoin</t>
  </si>
  <si>
    <t>_transfer</t>
    <phoneticPr fontId="1" type="noConversion"/>
  </si>
  <si>
    <t>mintToken拦截失败</t>
    <phoneticPr fontId="1" type="noConversion"/>
  </si>
  <si>
    <t>WeberCoin</t>
  </si>
  <si>
    <t>transfer和transferfrom</t>
    <phoneticPr fontId="1" type="noConversion"/>
  </si>
  <si>
    <t>人工补全父合约状态变量</t>
    <phoneticPr fontId="1" type="noConversion"/>
  </si>
  <si>
    <t>CreditBOND</t>
  </si>
  <si>
    <t>Crowdsale</t>
  </si>
  <si>
    <t>testingToken</t>
  </si>
  <si>
    <t>Proof</t>
  </si>
  <si>
    <t>StakePool</t>
  </si>
  <si>
    <t>NectarCoin</t>
  </si>
  <si>
    <t>Rollback</t>
  </si>
  <si>
    <t>Bgamecoin</t>
  </si>
  <si>
    <t xml:space="preserve">CrowdSale </t>
  </si>
  <si>
    <t>MyOffer</t>
  </si>
  <si>
    <t>FRESCO</t>
  </si>
  <si>
    <t>Payee</t>
  </si>
  <si>
    <t>TronToken</t>
  </si>
  <si>
    <t>MyToken</t>
  </si>
  <si>
    <t>EtherCO2</t>
  </si>
  <si>
    <t>MyAdvancedToken10</t>
  </si>
  <si>
    <t>Coinnec</t>
  </si>
  <si>
    <t>Prether</t>
  </si>
  <si>
    <t>ERC20</t>
  </si>
  <si>
    <t>RevvaCoin</t>
  </si>
  <si>
    <t>UniContract</t>
  </si>
  <si>
    <t>MultiSigWalletWithDailyLimit</t>
  </si>
  <si>
    <t>EDOGE</t>
  </si>
  <si>
    <t>HAND</t>
  </si>
  <si>
    <t>Token</t>
  </si>
  <si>
    <t>FrikandelToken</t>
  </si>
  <si>
    <t>ExtendData</t>
  </si>
  <si>
    <t>DeezNuts</t>
  </si>
  <si>
    <t>WillieWatts</t>
  </si>
  <si>
    <t>MoneyBackCoin</t>
  </si>
  <si>
    <t>Fish</t>
  </si>
  <si>
    <t>My2Token</t>
  </si>
  <si>
    <t>PassTokenManager</t>
  </si>
  <si>
    <t>PodCoin</t>
  </si>
  <si>
    <t>SwarmRedistribution</t>
  </si>
  <si>
    <t>BasicAccessControl</t>
  </si>
  <si>
    <t>TzTToken</t>
  </si>
  <si>
    <t>subdomainSale</t>
  </si>
  <si>
    <t>Karma</t>
  </si>
  <si>
    <t>PretherICO</t>
  </si>
  <si>
    <t>TokenWithMint</t>
  </si>
  <si>
    <t>EdgelessToken</t>
  </si>
  <si>
    <t>SwapToken</t>
  </si>
  <si>
    <t>elixor</t>
  </si>
  <si>
    <t>MintableToken</t>
  </si>
  <si>
    <t>IloveYou</t>
  </si>
  <si>
    <t>IconomiToken</t>
  </si>
  <si>
    <t>BitcoinGreen</t>
  </si>
  <si>
    <t>OysterPearl</t>
  </si>
  <si>
    <t>ERC20Token</t>
  </si>
  <si>
    <t>LegendsToken</t>
  </si>
  <si>
    <t>Prophet</t>
  </si>
  <si>
    <t>SiringClockAuction</t>
  </si>
  <si>
    <t>Deed</t>
  </si>
  <si>
    <t>EthereumCenturion</t>
  </si>
  <si>
    <t>Pixiu_Beta</t>
  </si>
  <si>
    <t>PresalerVoting</t>
  </si>
  <si>
    <t>Authorizable</t>
  </si>
  <si>
    <t>ELC</t>
  </si>
  <si>
    <t>FreqCoin</t>
  </si>
  <si>
    <t>WavesPresale</t>
  </si>
  <si>
    <t>CryptoCopyToken</t>
  </si>
  <si>
    <t>GESTokenCrowdSale</t>
  </si>
  <si>
    <t>UselessEthereumToken2</t>
  </si>
  <si>
    <t>EthereumSoft</t>
  </si>
  <si>
    <t>Dil</t>
  </si>
  <si>
    <t>FlightDelayDatabase</t>
  </si>
  <si>
    <t>EthereumPowerCoin</t>
  </si>
  <si>
    <t>G5</t>
  </si>
  <si>
    <t>LenderBot</t>
  </si>
  <si>
    <t>IvanToken</t>
  </si>
  <si>
    <t>KairosToken</t>
  </si>
  <si>
    <t>Distribution</t>
  </si>
  <si>
    <t>Issuer</t>
  </si>
  <si>
    <t>HareemMinePoolToken</t>
  </si>
  <si>
    <t>BSCToken</t>
  </si>
  <si>
    <t>ASTRICOSale</t>
  </si>
  <si>
    <t>Random</t>
  </si>
  <si>
    <t>WETH</t>
  </si>
  <si>
    <t>TokenFacade</t>
  </si>
  <si>
    <t>Acme</t>
  </si>
  <si>
    <t>GigaGivingToken</t>
  </si>
  <si>
    <t>Disbursement</t>
  </si>
  <si>
    <t>HumanStandardToken</t>
  </si>
  <si>
    <t>MNTP</t>
  </si>
  <si>
    <t>ReputationToken</t>
  </si>
  <si>
    <t>PreICOToken</t>
  </si>
  <si>
    <t>BancorChanger</t>
  </si>
  <si>
    <t>AccessControl</t>
  </si>
  <si>
    <t>EthereumUltimate</t>
  </si>
  <si>
    <t>NatCoinCrowdsale</t>
  </si>
  <si>
    <t>BitcoinCore</t>
  </si>
  <si>
    <t>Dice</t>
  </si>
  <si>
    <t>PonziCoinLite</t>
  </si>
  <si>
    <t>Savings</t>
  </si>
  <si>
    <t>TariInvestment</t>
  </si>
  <si>
    <t>CandySale</t>
  </si>
  <si>
    <t>WalesaToken</t>
  </si>
  <si>
    <t>HonestDice</t>
  </si>
  <si>
    <t>WeBetCrypto</t>
  </si>
  <si>
    <t>WorkerToken</t>
  </si>
  <si>
    <t>ZMINE</t>
  </si>
  <si>
    <t>EasyOsmiumCrowdsale</t>
  </si>
  <si>
    <t>iGnite</t>
  </si>
  <si>
    <t>EtherTopDog</t>
  </si>
  <si>
    <t>NettingChannelLibrary</t>
  </si>
  <si>
    <t>GeneScience</t>
  </si>
  <si>
    <t>TheMoneyFightToken</t>
  </si>
  <si>
    <t>UGCoin</t>
  </si>
  <si>
    <t>WrapperLock</t>
  </si>
  <si>
    <t>BMICOAffiliateProgramm</t>
  </si>
  <si>
    <t>ASTRICOPreSale</t>
  </si>
  <si>
    <t>ExtremeToken</t>
  </si>
  <si>
    <t>SMUToken</t>
  </si>
  <si>
    <t>BasisIco</t>
  </si>
  <si>
    <t>IQNICO</t>
  </si>
  <si>
    <t>ASStoken</t>
  </si>
  <si>
    <t>ASStokenICO</t>
  </si>
  <si>
    <t>CosmosToken</t>
  </si>
  <si>
    <t>BigToken</t>
  </si>
  <si>
    <t>DiXiEnergy</t>
  </si>
  <si>
    <t>PassiveToken</t>
  </si>
  <si>
    <t>multiowned</t>
  </si>
  <si>
    <t xml:space="preserve">Coffeecoin </t>
  </si>
  <si>
    <t xml:space="preserve">HackerGold </t>
  </si>
  <si>
    <t>Utils</t>
  </si>
  <si>
    <t>ETH_France_Token</t>
  </si>
  <si>
    <t>NitroToken</t>
  </si>
  <si>
    <t>Angelscoin</t>
  </si>
  <si>
    <r>
      <t>patch</t>
    </r>
    <r>
      <rPr>
        <sz val="14"/>
        <color theme="1"/>
        <rFont val="宋体"/>
        <family val="1"/>
        <charset val="134"/>
      </rPr>
      <t>编译不通过</t>
    </r>
    <phoneticPr fontId="1" type="noConversion"/>
  </si>
  <si>
    <t>Limitedsale</t>
    <phoneticPr fontId="1" type="noConversion"/>
  </si>
  <si>
    <t>burn、burnfrom、_transfer、mintToken</t>
    <phoneticPr fontId="1" type="noConversion"/>
  </si>
  <si>
    <t>UselessEthereumToken</t>
  </si>
  <si>
    <t>ClitCrowdFunder</t>
  </si>
  <si>
    <t>PassManager</t>
  </si>
  <si>
    <t>E4Lava</t>
  </si>
  <si>
    <t>Paradigm</t>
  </si>
  <si>
    <t>Ownable</t>
  </si>
  <si>
    <t>BokkyPooBahsEtherRefundablePrize</t>
  </si>
  <si>
    <t>LATOPreICO</t>
  </si>
  <si>
    <t>Bitsale</t>
  </si>
  <si>
    <t>HodlDAO</t>
  </si>
  <si>
    <t>LegendsCrowdfund</t>
  </si>
  <si>
    <t>OysterPrePearl</t>
  </si>
  <si>
    <t>ERC20Beercoin</t>
  </si>
  <si>
    <t>ByteQuid</t>
  </si>
  <si>
    <t>ElcoinICO</t>
  </si>
  <si>
    <t>VitalikToken</t>
  </si>
  <si>
    <t>VanityCrowdsale</t>
  </si>
  <si>
    <t>RelaunchedCrowdsale</t>
  </si>
  <si>
    <t>Private_Fund</t>
  </si>
  <si>
    <t>SynthornToken</t>
  </si>
  <si>
    <t>TokenValidator</t>
  </si>
  <si>
    <t>blockoptions</t>
  </si>
  <si>
    <t>PrivateBank</t>
  </si>
  <si>
    <t>CrowdSale</t>
  </si>
  <si>
    <t>ITGToken</t>
  </si>
  <si>
    <t>Collegecoin</t>
  </si>
  <si>
    <t>ProgressiveToken</t>
  </si>
  <si>
    <t>BattleOfTitansToken</t>
  </si>
  <si>
    <t>CofounditICO</t>
  </si>
  <si>
    <t>patch编译不通过</t>
    <phoneticPr fontId="1" type="noConversion"/>
  </si>
  <si>
    <t>无patch</t>
    <phoneticPr fontId="1" type="noConversion"/>
  </si>
  <si>
    <t>transferfrom</t>
    <phoneticPr fontId="1" type="noConversion"/>
  </si>
  <si>
    <t>patch中没有修复漏洞</t>
    <phoneticPr fontId="1" type="noConversion"/>
  </si>
  <si>
    <t>deposit和cashout</t>
    <phoneticPr fontId="1" type="noConversion"/>
  </si>
  <si>
    <t>patch编译不成功</t>
    <phoneticPr fontId="1" type="noConversion"/>
  </si>
  <si>
    <t>minttoken</t>
    <phoneticPr fontId="1" type="noConversion"/>
  </si>
  <si>
    <t>fallback函数无法打补丁</t>
    <phoneticPr fontId="1" type="noConversion"/>
  </si>
  <si>
    <t>漏洞点为call调用，不消耗gas</t>
    <phoneticPr fontId="1" type="noConversion"/>
  </si>
  <si>
    <t>无法生成正常交易</t>
    <phoneticPr fontId="1" type="noConversion"/>
  </si>
  <si>
    <t>calld调用</t>
    <phoneticPr fontId="1" type="noConversion"/>
  </si>
  <si>
    <t>打了patch之后无法正常交易</t>
    <phoneticPr fontId="1" type="noConversion"/>
  </si>
  <si>
    <t>call调用</t>
    <phoneticPr fontId="1" type="noConversion"/>
  </si>
  <si>
    <t>正常交易难以实现</t>
    <phoneticPr fontId="1" type="noConversion"/>
  </si>
  <si>
    <t>带时间戳</t>
    <phoneticPr fontId="1" type="noConversion"/>
  </si>
  <si>
    <t>fallback函数</t>
    <phoneticPr fontId="1" type="noConversion"/>
  </si>
  <si>
    <t>未生成正常交易</t>
    <phoneticPr fontId="1" type="noConversion"/>
  </si>
  <si>
    <t>部署失败</t>
    <phoneticPr fontId="1" type="noConversion"/>
  </si>
  <si>
    <t>交易状态太复杂</t>
    <phoneticPr fontId="1" type="noConversion"/>
  </si>
  <si>
    <t>交易状态较复杂</t>
    <phoneticPr fontId="1" type="noConversion"/>
  </si>
  <si>
    <t>addtoken未测</t>
    <phoneticPr fontId="1" type="noConversion"/>
  </si>
  <si>
    <t>源合约部署失败</t>
    <phoneticPr fontId="1" type="noConversion"/>
  </si>
  <si>
    <t>部署合约</t>
    <phoneticPr fontId="1" type="noConversion"/>
  </si>
  <si>
    <t>call调用和交易状态过于复杂</t>
    <phoneticPr fontId="1" type="noConversion"/>
  </si>
  <si>
    <t>难以达到交易状态，包含时间戳</t>
    <phoneticPr fontId="1" type="noConversion"/>
  </si>
  <si>
    <t>难以达到交易状态，call调用和hash匹配</t>
    <phoneticPr fontId="1" type="noConversion"/>
  </si>
  <si>
    <t>难以达到交易状态</t>
    <phoneticPr fontId="1" type="noConversion"/>
  </si>
  <si>
    <r>
      <rPr>
        <sz val="14"/>
        <color theme="1"/>
        <rFont val="宋体"/>
        <family val="1"/>
        <charset val="134"/>
      </rPr>
      <t>成功</t>
    </r>
    <phoneticPr fontId="1" type="noConversion"/>
  </si>
  <si>
    <r>
      <rPr>
        <sz val="14"/>
        <color theme="1"/>
        <rFont val="宋体"/>
        <family val="1"/>
        <charset val="134"/>
      </rPr>
      <t>失败</t>
    </r>
    <phoneticPr fontId="1" type="noConversion"/>
  </si>
  <si>
    <r>
      <rPr>
        <sz val="14"/>
        <color theme="1"/>
        <rFont val="宋体"/>
        <family val="1"/>
        <charset val="134"/>
      </rPr>
      <t>补充父合约状态变量之后仍不行</t>
    </r>
    <phoneticPr fontId="1" type="noConversion"/>
  </si>
  <si>
    <r>
      <rPr>
        <sz val="14"/>
        <color theme="1"/>
        <rFont val="宋体"/>
        <family val="1"/>
        <charset val="134"/>
      </rPr>
      <t>与时间戳有关，难以触发溢出</t>
    </r>
    <phoneticPr fontId="1" type="noConversion"/>
  </si>
  <si>
    <t>太复杂</t>
    <phoneticPr fontId="1" type="noConversion"/>
  </si>
  <si>
    <r>
      <t>fallback</t>
    </r>
    <r>
      <rPr>
        <sz val="14"/>
        <color theme="1"/>
        <rFont val="等线"/>
        <family val="2"/>
      </rPr>
      <t>函数无法打补丁</t>
    </r>
    <phoneticPr fontId="1" type="noConversion"/>
  </si>
  <si>
    <t>包含全局状态变量</t>
    <phoneticPr fontId="9" type="noConversion"/>
  </si>
  <si>
    <t>0.967202</t>
  </si>
  <si>
    <t>0xff1560afef58be59b11c72734ad1d89db63e4e71</t>
  </si>
  <si>
    <t>internal改为public</t>
    <phoneticPr fontId="9" type="noConversion"/>
  </si>
  <si>
    <t>0《call》</t>
    <phoneticPr fontId="9" type="noConversion"/>
  </si>
  <si>
    <t xml:space="preserve"> f15a691d（validPurchase）</t>
    <phoneticPr fontId="9" type="noConversion"/>
  </si>
  <si>
    <t>Y</t>
    <phoneticPr fontId="9" type="noConversion"/>
  </si>
  <si>
    <t>0x8000000000000000000000000000000000000000000000000000000000000000</t>
    <phoneticPr fontId="9" type="noConversion"/>
  </si>
  <si>
    <t xml:space="preserve">2d483bec(setNewRate) </t>
    <phoneticPr fontId="9" type="noConversion"/>
  </si>
  <si>
    <t>0.546001</t>
  </si>
  <si>
    <t>0xff3b832855a9193b224ce0522da53ca8aecad813</t>
  </si>
  <si>
    <t>含当前合约其他函数调用</t>
    <phoneticPr fontId="9" type="noConversion"/>
  </si>
  <si>
    <t>1.1388</t>
  </si>
  <si>
    <t>0xfc4f1acaaed191715cd50b9bc5311f7ad076424e</t>
  </si>
  <si>
    <t>e2bbb158 (deposit)</t>
    <phoneticPr fontId="9" type="noConversion"/>
  </si>
  <si>
    <t>0.686401</t>
  </si>
  <si>
    <t>0xf4988362b291724d5084049686d96bac3f1efb10</t>
  </si>
  <si>
    <t>未打补丁时执行普通交易都失败</t>
    <phoneticPr fontId="9" type="noConversion"/>
  </si>
  <si>
    <t>3291b39a （addReserve）</t>
    <phoneticPr fontId="9" type="noConversion"/>
  </si>
  <si>
    <t>11.2944</t>
  </si>
  <si>
    <t>0xf31619a15518dce0613a514e6672d1f84f6e7fe7</t>
  </si>
  <si>
    <t>难以复现需构造多重交易，按道理可以oatch成功</t>
    <phoneticPr fontId="9" type="noConversion"/>
  </si>
  <si>
    <t>23b872dd （transferFrom）</t>
    <phoneticPr fontId="9" type="noConversion"/>
  </si>
  <si>
    <t>173825d9 （removeOwner）</t>
    <phoneticPr fontId="9" type="noConversion"/>
  </si>
  <si>
    <t>1ee2fe6a （defreeze）</t>
    <phoneticPr fontId="9" type="noConversion"/>
  </si>
  <si>
    <t>3.22921</t>
  </si>
  <si>
    <t>0xf485c5e679238f9304d986bb2fc28fe3379200e5</t>
  </si>
  <si>
    <t>fallback</t>
    <phoneticPr fontId="9" type="noConversion"/>
  </si>
  <si>
    <t>2.7924</t>
  </si>
  <si>
    <t>0xf190ff4c51b2b115981008194438f3add9032489</t>
  </si>
  <si>
    <t>0d9f5aed (mixGenes)</t>
    <phoneticPr fontId="9" type="noConversion"/>
  </si>
  <si>
    <t>0.577201</t>
  </si>
  <si>
    <t>0xf97e0a5b616dffc913e72455fde9ea8bbe946a2b</t>
  </si>
  <si>
    <t>8ac0ca36 (buyViaJohan)</t>
    <phoneticPr fontId="9" type="noConversion"/>
  </si>
  <si>
    <t>0.795602</t>
  </si>
  <si>
    <t>0xf77ac34cd0ed42f2b5d8cfcf4fa0f4bb1b80b9d8</t>
  </si>
  <si>
    <t>编译不成功</t>
    <phoneticPr fontId="9" type="noConversion"/>
  </si>
  <si>
    <t>10.998</t>
  </si>
  <si>
    <t>0xf28e28be834f0daaf295157246608284e0212688</t>
  </si>
  <si>
    <t>6eb7b4c2(underdogInfo)</t>
    <phoneticPr fontId="9" type="noConversion"/>
  </si>
  <si>
    <t>f0d474f9(underdogCount)</t>
    <phoneticPr fontId="9" type="noConversion"/>
  </si>
  <si>
    <t>0(全为call。所以消耗为0)</t>
    <phoneticPr fontId="9" type="noConversion"/>
  </si>
  <si>
    <t>b3cb8885(nextUnderdogPayou)</t>
    <phoneticPr fontId="9" type="noConversion"/>
  </si>
  <si>
    <t>1.872</t>
  </si>
  <si>
    <t>0xf4cae4aec9b4d7682f8cee4d9a273ba063e71366</t>
  </si>
  <si>
    <t>3bed33ce": "withdrawEther</t>
    <phoneticPr fontId="9" type="noConversion"/>
  </si>
  <si>
    <t>5.50681</t>
  </si>
  <si>
    <t>ExoTownIco</t>
  </si>
  <si>
    <t>0xf3eb09a1fd5a3e133a669074de1231d7a673744b</t>
  </si>
  <si>
    <t>不是很精确，遗漏了两个漏洞点的修复</t>
    <phoneticPr fontId="9" type="noConversion"/>
  </si>
  <si>
    <t>28bf2448": "availableF</t>
  </si>
  <si>
    <t>但patch生成是成功的</t>
    <phoneticPr fontId="9" type="noConversion"/>
  </si>
  <si>
    <t>_withdrawTo</t>
  </si>
  <si>
    <t>包含状态变量编译不通过</t>
    <phoneticPr fontId="9" type="noConversion"/>
  </si>
  <si>
    <t>1.4508</t>
  </si>
  <si>
    <t>0xeaa77dcef0ef8b0c5145e0c29021094fcd63bd38</t>
  </si>
  <si>
    <t>23b872dd": "transferFrom</t>
    <phoneticPr fontId="9" type="noConversion"/>
  </si>
  <si>
    <t>1（call）</t>
  </si>
  <si>
    <t>18160ddd": "totalSupply</t>
  </si>
  <si>
    <t>0（call）</t>
    <phoneticPr fontId="9" type="noConversion"/>
  </si>
  <si>
    <t>2c79aea3": "minedTotalSupply</t>
    <phoneticPr fontId="9" type="noConversion"/>
  </si>
  <si>
    <t>1.3884</t>
  </si>
  <si>
    <t>0xe075793215ddbd61b513309febec8fd67e2d3ba7</t>
  </si>
  <si>
    <t>包含合约状态变量</t>
    <phoneticPr fontId="9" type="noConversion"/>
  </si>
  <si>
    <t>0.234001</t>
  </si>
  <si>
    <t>0xe992d0edc8b5672ab48636bda3469401351c33c6</t>
  </si>
  <si>
    <t>7.67521</t>
  </si>
  <si>
    <t>0xe7c31c786c5cab6f8cb2b9e03f6f534f8c3e8c3f</t>
  </si>
  <si>
    <t>bool数组，4跑到后面去了</t>
    <phoneticPr fontId="9" type="noConversion"/>
  </si>
  <si>
    <t>0.608401</t>
  </si>
  <si>
    <t>0xddaaf8c81a16719a9637a2e110af4c25612587c4</t>
  </si>
  <si>
    <t>Y但是有漏报（其中一个函数点）</t>
    <phoneticPr fontId="9" type="noConversion"/>
  </si>
  <si>
    <t>ceb44d04": "checkSplitEn</t>
    <phoneticPr fontId="9" type="noConversion"/>
  </si>
  <si>
    <t>9.82802</t>
  </si>
  <si>
    <t>0xdd1d5ce9f8e26a3f768b1c1e5c68db10a05d5fc0</t>
  </si>
  <si>
    <t>0.873601</t>
  </si>
  <si>
    <t>未成功生成patch,路径太复杂</t>
    <phoneticPr fontId="9" type="noConversion"/>
  </si>
  <si>
    <t>0xdbd23bde88d4169fb60b0d9966fa1bef8eb74179</t>
  </si>
  <si>
    <t>4a0a7f2d": "doDistribution</t>
  </si>
  <si>
    <t>b7038c3b": "_numTokensForCon</t>
    <phoneticPr fontId="9" type="noConversion"/>
  </si>
  <si>
    <t>0.358801</t>
  </si>
  <si>
    <t>0xd403cc1e2da3aa7d954e0ad34bef2df2b9a9f238</t>
  </si>
  <si>
    <t xml:space="preserve">06b5f02d": "calcWinnings(uint256,uint256)", </t>
    <phoneticPr fontId="9" type="noConversion"/>
  </si>
  <si>
    <t>"2e1a7d4d": "withdraw</t>
    <phoneticPr fontId="9" type="noConversion"/>
  </si>
  <si>
    <t>0.842401</t>
  </si>
  <si>
    <t>0xd79b4c6791784184e2755b2fc1659eaab0f80456</t>
  </si>
  <si>
    <t>fallback函数，且有另外两个漏洞点未成功修复，其中一个漏洞点成功修复</t>
    <phoneticPr fontId="9" type="noConversion"/>
  </si>
  <si>
    <t>0xd9b487b5db05dfb5df9b456c6259a821ffbaea30</t>
  </si>
  <si>
    <t>e2891147": "walesaDawaj</t>
    <phoneticPr fontId="9" type="noConversion"/>
  </si>
  <si>
    <t>0.2808</t>
  </si>
  <si>
    <t>0xd7b06571942f1c76ceda0e26db8dd4c1acb59cbf</t>
  </si>
  <si>
    <t>存储状态变量难以设置</t>
    <phoneticPr fontId="9" type="noConversion"/>
  </si>
  <si>
    <t>867904b4": "issue</t>
    <phoneticPr fontId="9" type="noConversion"/>
  </si>
  <si>
    <t>0.421201</t>
  </si>
  <si>
    <t>0xd3c269aa45e7f2981f23a253c765004e72e89028</t>
  </si>
  <si>
    <t>b556861a": "add_tokens</t>
    <phoneticPr fontId="9" type="noConversion"/>
  </si>
  <si>
    <t>a9059cbb": "transfer</t>
    <phoneticPr fontId="9" type="noConversion"/>
  </si>
  <si>
    <t>1feb3569": "transferToken_toBalance</t>
    <phoneticPr fontId="9" type="noConversion"/>
  </si>
  <si>
    <t>"ab430d49": "transferToken_toInvestBala</t>
    <phoneticPr fontId="9" type="noConversion"/>
  </si>
  <si>
    <t>0.483601</t>
  </si>
  <si>
    <t>0xce0cd513a069e8ec9cb625fcdf6d5f29aa912dbc</t>
  </si>
  <si>
    <t>ec8ac4d8": "buyTokens</t>
    <phoneticPr fontId="9" type="noConversion"/>
  </si>
  <si>
    <t>0.670801</t>
  </si>
  <si>
    <t>0xcd3673af09e76c74d889aabab68ca0645566a3a1</t>
  </si>
  <si>
    <t>withdraw是</t>
    <phoneticPr fontId="9" type="noConversion"/>
  </si>
  <si>
    <t>0.1716</t>
  </si>
  <si>
    <t>0xcad708773b0ee530998e9d9699a65f8367f65cad</t>
  </si>
  <si>
    <t>fallback函数</t>
    <phoneticPr fontId="9" type="noConversion"/>
  </si>
  <si>
    <t>0.218401</t>
  </si>
  <si>
    <t>isIcoClosed()</t>
  </si>
  <si>
    <t>路径约束生成失败，没有取反</t>
    <phoneticPr fontId="9" type="noConversion"/>
  </si>
  <si>
    <t>0.826801</t>
  </si>
  <si>
    <t>0xca346d7550ad8796b757a9a9f00616d56474dd81</t>
  </si>
  <si>
    <t>状态变量难以触发，但正确性没问题</t>
    <phoneticPr fontId="9" type="noConversion"/>
  </si>
  <si>
    <t>28bf2448": "availableFo</t>
  </si>
  <si>
    <t>包含当前函数其他函数的调用</t>
    <phoneticPr fontId="9" type="noConversion"/>
  </si>
  <si>
    <t>a3c9fc7d": "_withdrawTo(</t>
  </si>
  <si>
    <t>1.3728</t>
  </si>
  <si>
    <t>0xc7413ae0e8e3ac3bf186f47850a05bb5603294de</t>
  </si>
  <si>
    <t>含状态合约变量</t>
    <phoneticPr fontId="9" type="noConversion"/>
  </si>
  <si>
    <t>0.592801</t>
  </si>
  <si>
    <t>0xc25c2f11643e2d2fa60498820e30af30b68e6137</t>
  </si>
  <si>
    <t>Bet（）只修复了一个漏洞点还有四个漏洞点</t>
    <phoneticPr fontId="9" type="noConversion"/>
  </si>
  <si>
    <t>getProfitShare成功修复</t>
    <phoneticPr fontId="9" type="noConversion"/>
  </si>
  <si>
    <t>无法部署成功</t>
    <phoneticPr fontId="9" type="noConversion"/>
  </si>
  <si>
    <t>33.4153</t>
  </si>
  <si>
    <t>0xc3b643bb85318b6a0e1b46c30365adacdf9469c2</t>
  </si>
  <si>
    <t>漏洞函数签名</t>
    <phoneticPr fontId="9" type="noConversion"/>
  </si>
  <si>
    <t>漏洞攻击测试案例</t>
    <phoneticPr fontId="9" type="noConversion"/>
  </si>
  <si>
    <t>源合约执行开销</t>
    <phoneticPr fontId="9" type="noConversion"/>
  </si>
  <si>
    <t>patch执行开销</t>
    <phoneticPr fontId="9" type="noConversion"/>
  </si>
  <si>
    <t>是否拦截成功</t>
    <phoneticPr fontId="9" type="noConversion"/>
  </si>
  <si>
    <t>合约名</t>
    <phoneticPr fontId="9" type="noConversion"/>
  </si>
  <si>
    <t>合约大小</t>
    <phoneticPr fontId="9" type="noConversion"/>
  </si>
  <si>
    <t>patch生成时间</t>
    <phoneticPr fontId="9" type="noConversion"/>
  </si>
  <si>
    <t>patch部署gas</t>
    <phoneticPr fontId="9" type="noConversion"/>
  </si>
  <si>
    <t>源合约部署gas</t>
    <phoneticPr fontId="9" type="noConversion"/>
  </si>
  <si>
    <t>EventInfo</t>
    <phoneticPr fontId="1" type="noConversion"/>
  </si>
  <si>
    <t>DSTContract</t>
    <phoneticPr fontId="1" type="noConversion"/>
  </si>
  <si>
    <t>BithToken</t>
    <phoneticPr fontId="1" type="noConversion"/>
  </si>
  <si>
    <t>AntraPrePre</t>
    <phoneticPr fontId="1" type="noConversion"/>
  </si>
  <si>
    <t>Muad</t>
    <phoneticPr fontId="1" type="noConversion"/>
  </si>
  <si>
    <t>gxT</t>
    <phoneticPr fontId="1" type="noConversion"/>
  </si>
  <si>
    <t>TokenERC</t>
    <phoneticPr fontId="1" type="noConversion"/>
  </si>
  <si>
    <t>NelsonChenTestCoin</t>
    <phoneticPr fontId="1" type="noConversion"/>
  </si>
  <si>
    <t>RetNToken</t>
    <phoneticPr fontId="1" type="noConversion"/>
  </si>
  <si>
    <t>TokenERC20</t>
    <phoneticPr fontId="1" type="noConversion"/>
  </si>
  <si>
    <t>HcoinZ</t>
    <phoneticPr fontId="1" type="noConversion"/>
  </si>
  <si>
    <t>SMUToken</t>
    <phoneticPr fontId="1" type="noConversion"/>
  </si>
  <si>
    <t>multiOwned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</si>
</sst>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theme="1"/>
      <name val="等线"/>
      <family val="2"/>
    </font>
    <font>
      <sz val="9"/>
      <name val="等线"/>
      <family val="3"/>
      <charset val="134"/>
    </font>
    <font>
      <sz val="14"/>
      <color theme="1"/>
      <name val="宋体"/>
      <family val="1"/>
      <charset val="134"/>
    </font>
    <font>
      <sz val="14"/>
      <color rgb="FFFF0000"/>
      <name val="Times New Roman"/>
      <family val="1"/>
    </font>
    <font>
      <sz val="14"/>
      <color rgb="FF5D5D5D"/>
      <name val="Times New Roman"/>
      <family val="1"/>
    </font>
    <font>
      <sz val="10"/>
      <name val="Arial Unicode MS"/>
      <family val="2"/>
      <charset val="134"/>
    </font>
    <font>
      <sz val="9"/>
      <name val="宋体"/>
      <family val="3"/>
      <charset val="134"/>
    </font>
    <font>
      <b/>
      <sz val="10"/>
      <name val="Arial Unicode MS"/>
      <family val="2"/>
      <charset val="134"/>
    </font>
    <font>
      <sz val="14"/>
      <name val="Times New Roman"/>
      <family val="1"/>
    </font>
    <font>
      <sz val="14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12" fillId="0" borderId="0" xfId="0" applyFont="1"/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1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3"/>
  <sheetViews>
    <sheetView tabSelected="1" topLeftCell="A313" zoomScaleNormal="100" workbookViewId="0">
      <selection activeCell="J341" sqref="J341:K341"/>
    </sheetView>
  </sheetViews>
  <sheetFormatPr defaultColWidth="8.875" defaultRowHeight="18.75" x14ac:dyDescent="0.3"/>
  <cols>
    <col min="1" max="1" width="9" bestFit="1" customWidth="1"/>
    <col min="2" max="2" width="34" style="6" customWidth="1"/>
    <col min="3" max="3" width="14.625" style="3" bestFit="1" customWidth="1"/>
    <col min="4" max="4" width="10.375" style="3" bestFit="1" customWidth="1"/>
    <col min="5" max="7" width="7.875" style="3" customWidth="1"/>
    <col min="8" max="8" width="17.5" style="3" customWidth="1"/>
    <col min="9" max="9" width="13.125" style="1" customWidth="1"/>
    <col min="10" max="10" width="11.875" customWidth="1"/>
    <col min="11" max="11" width="11.25" customWidth="1"/>
    <col min="12" max="12" width="12.125" customWidth="1"/>
  </cols>
  <sheetData>
    <row r="1" spans="1:16" x14ac:dyDescent="0.3">
      <c r="A1" s="3" t="s">
        <v>15</v>
      </c>
      <c r="B1" s="3" t="s">
        <v>6</v>
      </c>
      <c r="C1" s="2" t="s">
        <v>7</v>
      </c>
      <c r="D1" s="2" t="s">
        <v>9</v>
      </c>
      <c r="E1" s="2" t="s">
        <v>12</v>
      </c>
      <c r="F1" s="2" t="s">
        <v>10</v>
      </c>
      <c r="G1" s="2" t="s">
        <v>11</v>
      </c>
      <c r="H1" s="2" t="s">
        <v>8</v>
      </c>
      <c r="L1" s="26">
        <v>34169</v>
      </c>
      <c r="M1" s="26">
        <v>34932</v>
      </c>
      <c r="N1" s="27">
        <f>M1-L1</f>
        <v>763</v>
      </c>
      <c r="O1">
        <v>763</v>
      </c>
    </row>
    <row r="2" spans="1:16" x14ac:dyDescent="0.3">
      <c r="A2" s="3">
        <f>IF(B2="","",COUNTA($B$2:B2))</f>
        <v>1</v>
      </c>
      <c r="B2" s="4" t="s">
        <v>0</v>
      </c>
      <c r="I2" s="1" t="s">
        <v>231</v>
      </c>
      <c r="L2" s="26">
        <v>41482</v>
      </c>
      <c r="M2" s="26">
        <v>42694</v>
      </c>
      <c r="N2" s="27">
        <f>M2-L2</f>
        <v>1212</v>
      </c>
      <c r="O2">
        <v>1212</v>
      </c>
      <c r="P2">
        <v>763</v>
      </c>
    </row>
    <row r="3" spans="1:16" x14ac:dyDescent="0.3">
      <c r="A3" s="3">
        <f>IF(B3="","",COUNTA($B$2:B3))</f>
        <v>2</v>
      </c>
      <c r="B3" s="4" t="s">
        <v>1</v>
      </c>
      <c r="C3" s="2">
        <v>1283623</v>
      </c>
      <c r="D3" s="2">
        <v>34169</v>
      </c>
      <c r="E3" s="2">
        <v>41482</v>
      </c>
      <c r="F3" s="12"/>
      <c r="G3" s="12"/>
      <c r="H3" s="2" t="s">
        <v>13</v>
      </c>
      <c r="I3" s="2" t="s">
        <v>2</v>
      </c>
      <c r="J3" s="5"/>
      <c r="L3" s="2">
        <v>34169</v>
      </c>
      <c r="M3" s="2">
        <v>34932</v>
      </c>
      <c r="N3">
        <f t="shared" ref="N3:P18" si="0">M3-L3</f>
        <v>763</v>
      </c>
      <c r="O3">
        <v>763</v>
      </c>
      <c r="P3">
        <v>1212</v>
      </c>
    </row>
    <row r="4" spans="1:16" x14ac:dyDescent="0.3">
      <c r="A4" s="3" t="str">
        <f>IF(B4="","",COUNTA($B$2:B4))</f>
        <v/>
      </c>
      <c r="B4" s="4"/>
      <c r="C4" s="2">
        <v>204255</v>
      </c>
      <c r="D4" s="2">
        <v>34932</v>
      </c>
      <c r="E4" s="2">
        <v>42694</v>
      </c>
      <c r="L4" s="2">
        <v>41482</v>
      </c>
      <c r="M4" s="2">
        <v>42694</v>
      </c>
      <c r="N4">
        <f t="shared" si="0"/>
        <v>1212</v>
      </c>
      <c r="O4">
        <v>1212</v>
      </c>
      <c r="P4">
        <v>763</v>
      </c>
    </row>
    <row r="5" spans="1:16" x14ac:dyDescent="0.3">
      <c r="A5" s="3">
        <f>IF(B5="","",COUNTA($B$2:B5))</f>
        <v>3</v>
      </c>
      <c r="B5" s="4" t="s">
        <v>3</v>
      </c>
      <c r="C5" s="2">
        <v>1330944</v>
      </c>
      <c r="D5" s="2">
        <v>34169</v>
      </c>
      <c r="E5" s="2">
        <v>41482</v>
      </c>
      <c r="F5" s="3">
        <v>39299</v>
      </c>
      <c r="H5" s="3" t="s">
        <v>13</v>
      </c>
      <c r="I5" s="1" t="s">
        <v>2</v>
      </c>
      <c r="J5" s="1" t="s">
        <v>34</v>
      </c>
      <c r="L5" s="3">
        <v>39299</v>
      </c>
      <c r="M5" s="3">
        <v>44208</v>
      </c>
      <c r="N5">
        <f t="shared" si="0"/>
        <v>4909</v>
      </c>
      <c r="O5">
        <v>4909</v>
      </c>
      <c r="P5">
        <v>1212</v>
      </c>
    </row>
    <row r="6" spans="1:16" x14ac:dyDescent="0.3">
      <c r="A6" s="3" t="str">
        <f>IF(B6="","",COUNTA($B$2:B6))</f>
        <v/>
      </c>
      <c r="B6" s="4"/>
      <c r="C6" s="2">
        <v>546428</v>
      </c>
      <c r="D6" s="2">
        <v>34932</v>
      </c>
      <c r="E6" s="2">
        <v>42694</v>
      </c>
      <c r="F6" s="3">
        <v>44208</v>
      </c>
      <c r="L6" s="2">
        <v>34169</v>
      </c>
      <c r="M6" s="2">
        <v>34932</v>
      </c>
      <c r="N6">
        <f t="shared" si="0"/>
        <v>763</v>
      </c>
      <c r="O6">
        <v>763</v>
      </c>
      <c r="P6">
        <v>4909</v>
      </c>
    </row>
    <row r="7" spans="1:16" x14ac:dyDescent="0.3">
      <c r="A7" s="3">
        <f>IF(B7="","",COUNTA($B$2:B7))</f>
        <v>4</v>
      </c>
      <c r="B7" s="4" t="s">
        <v>4</v>
      </c>
      <c r="C7" s="2">
        <v>1253149</v>
      </c>
      <c r="D7" s="2">
        <v>34169</v>
      </c>
      <c r="E7" s="2">
        <v>41482</v>
      </c>
      <c r="H7" s="3" t="s">
        <v>13</v>
      </c>
      <c r="I7" s="1" t="s">
        <v>2</v>
      </c>
      <c r="L7" s="2">
        <v>41482</v>
      </c>
      <c r="M7" s="2">
        <v>42694</v>
      </c>
      <c r="N7">
        <f t="shared" si="0"/>
        <v>1212</v>
      </c>
      <c r="O7">
        <v>1212</v>
      </c>
      <c r="P7">
        <v>763</v>
      </c>
    </row>
    <row r="8" spans="1:16" x14ac:dyDescent="0.3">
      <c r="A8" s="3" t="str">
        <f>IF(B8="","",COUNTA($B$2:B8))</f>
        <v/>
      </c>
      <c r="B8" s="4"/>
      <c r="C8" s="2">
        <v>203987</v>
      </c>
      <c r="D8" s="2">
        <v>34932</v>
      </c>
      <c r="E8" s="2">
        <v>42694</v>
      </c>
      <c r="L8" s="2">
        <v>34169</v>
      </c>
      <c r="M8" s="2">
        <v>34932</v>
      </c>
      <c r="N8">
        <f t="shared" si="0"/>
        <v>763</v>
      </c>
      <c r="O8">
        <v>763</v>
      </c>
      <c r="P8">
        <v>1212</v>
      </c>
    </row>
    <row r="9" spans="1:16" x14ac:dyDescent="0.3">
      <c r="A9" s="3">
        <f>IF(B9="","",COUNTA($B$2:B9))</f>
        <v>5</v>
      </c>
      <c r="B9" s="4" t="s">
        <v>5</v>
      </c>
      <c r="C9" s="2">
        <v>1252772</v>
      </c>
      <c r="D9" s="2">
        <v>34169</v>
      </c>
      <c r="E9" s="2">
        <v>41482</v>
      </c>
      <c r="H9" s="3" t="s">
        <v>13</v>
      </c>
      <c r="I9" s="1" t="s">
        <v>2</v>
      </c>
      <c r="L9" s="2">
        <v>41482</v>
      </c>
      <c r="M9" s="2">
        <v>42694</v>
      </c>
      <c r="N9">
        <f t="shared" si="0"/>
        <v>1212</v>
      </c>
      <c r="O9">
        <v>1212</v>
      </c>
      <c r="P9">
        <v>763</v>
      </c>
    </row>
    <row r="10" spans="1:16" x14ac:dyDescent="0.3">
      <c r="A10" s="3" t="str">
        <f>IF(B10="","",COUNTA($B$2:B10))</f>
        <v/>
      </c>
      <c r="B10" s="4"/>
      <c r="C10" s="2">
        <v>203987</v>
      </c>
      <c r="D10" s="2">
        <v>34932</v>
      </c>
      <c r="E10" s="2">
        <v>42694</v>
      </c>
      <c r="L10" s="2">
        <v>36191</v>
      </c>
      <c r="M10" s="2">
        <v>36777</v>
      </c>
      <c r="N10">
        <f t="shared" si="0"/>
        <v>586</v>
      </c>
      <c r="O10">
        <v>586</v>
      </c>
      <c r="P10">
        <v>1212</v>
      </c>
    </row>
    <row r="11" spans="1:16" x14ac:dyDescent="0.3">
      <c r="A11" s="3">
        <f>IF(B11="","",COUNTA($B$2:B11))</f>
        <v>6</v>
      </c>
      <c r="B11" s="4" t="s">
        <v>14</v>
      </c>
      <c r="C11" s="2"/>
      <c r="D11" s="2"/>
      <c r="E11" s="2"/>
      <c r="L11" s="2">
        <v>43352</v>
      </c>
      <c r="M11" s="2">
        <v>43972</v>
      </c>
      <c r="N11">
        <f t="shared" si="0"/>
        <v>620</v>
      </c>
      <c r="O11">
        <v>620</v>
      </c>
    </row>
    <row r="12" spans="1:16" x14ac:dyDescent="0.3">
      <c r="A12" s="3">
        <f>IF(B12="","",COUNTA($B$2:B12))</f>
        <v>7</v>
      </c>
      <c r="B12" s="4" t="s">
        <v>17</v>
      </c>
      <c r="C12" s="2">
        <v>1090859</v>
      </c>
      <c r="D12" s="2">
        <v>36191</v>
      </c>
      <c r="E12" s="2">
        <v>43352</v>
      </c>
      <c r="L12" s="3"/>
      <c r="M12" s="3"/>
    </row>
    <row r="13" spans="1:16" x14ac:dyDescent="0.3">
      <c r="A13" s="3" t="str">
        <f>IF(B13="","",COUNTA($B$2:B13))</f>
        <v/>
      </c>
      <c r="B13" s="4"/>
      <c r="C13" s="2">
        <v>334369</v>
      </c>
      <c r="D13" s="2">
        <v>36777</v>
      </c>
      <c r="E13" s="2">
        <v>43972</v>
      </c>
      <c r="N13">
        <f t="shared" si="0"/>
        <v>0</v>
      </c>
      <c r="O13">
        <v>0</v>
      </c>
    </row>
    <row r="14" spans="1:16" x14ac:dyDescent="0.3">
      <c r="A14" s="3">
        <f>IF(B14="","",COUNTA($B$2:B14))</f>
        <v>8</v>
      </c>
      <c r="B14" s="4" t="s">
        <v>19</v>
      </c>
      <c r="C14" s="3">
        <v>1205414</v>
      </c>
      <c r="D14" s="2">
        <v>34169</v>
      </c>
      <c r="E14" s="2">
        <v>41482</v>
      </c>
      <c r="F14" s="2">
        <v>38004</v>
      </c>
      <c r="G14" s="2">
        <v>45217</v>
      </c>
      <c r="H14" s="3" t="s">
        <v>13</v>
      </c>
      <c r="I14" s="1" t="s">
        <v>20</v>
      </c>
      <c r="L14" s="2">
        <v>34169</v>
      </c>
      <c r="M14" s="2">
        <v>34932</v>
      </c>
      <c r="N14">
        <f t="shared" si="0"/>
        <v>763</v>
      </c>
      <c r="O14">
        <v>763</v>
      </c>
    </row>
    <row r="15" spans="1:16" x14ac:dyDescent="0.3">
      <c r="A15" s="3" t="str">
        <f>IF(B15="","",COUNTA($B$2:B15))</f>
        <v/>
      </c>
      <c r="B15" s="4"/>
      <c r="C15" s="3">
        <v>546428</v>
      </c>
      <c r="D15" s="2">
        <v>34932</v>
      </c>
      <c r="E15" s="2">
        <v>42694</v>
      </c>
      <c r="F15" s="2">
        <v>38004</v>
      </c>
      <c r="G15" s="2">
        <v>45217</v>
      </c>
      <c r="L15" s="2">
        <v>41482</v>
      </c>
      <c r="M15" s="2">
        <v>42694</v>
      </c>
      <c r="N15">
        <f t="shared" si="0"/>
        <v>1212</v>
      </c>
      <c r="O15">
        <v>1212</v>
      </c>
    </row>
    <row r="16" spans="1:16" x14ac:dyDescent="0.3">
      <c r="A16" s="3">
        <f>IF(B16="","",COUNTA($B$2:B16))</f>
        <v>9</v>
      </c>
      <c r="B16" s="4" t="s">
        <v>16</v>
      </c>
      <c r="C16" s="13">
        <v>1092911</v>
      </c>
      <c r="D16" s="2">
        <v>36191</v>
      </c>
      <c r="E16" s="2">
        <v>43352</v>
      </c>
      <c r="H16" s="3" t="s">
        <v>18</v>
      </c>
      <c r="L16" s="2">
        <v>36191</v>
      </c>
      <c r="M16" s="2">
        <v>36777</v>
      </c>
      <c r="N16">
        <f t="shared" si="0"/>
        <v>586</v>
      </c>
      <c r="O16">
        <v>586</v>
      </c>
    </row>
    <row r="17" spans="1:15" x14ac:dyDescent="0.3">
      <c r="A17" s="3" t="str">
        <f>IF(B17="","",COUNTA($B$2:B17))</f>
        <v/>
      </c>
      <c r="B17" s="4"/>
      <c r="C17" s="2">
        <v>334369</v>
      </c>
      <c r="D17" s="2">
        <v>36777</v>
      </c>
      <c r="E17" s="2">
        <v>43972</v>
      </c>
      <c r="L17" s="2">
        <v>43352</v>
      </c>
      <c r="M17" s="2">
        <v>43972</v>
      </c>
      <c r="N17">
        <f t="shared" si="0"/>
        <v>620</v>
      </c>
      <c r="O17">
        <v>620</v>
      </c>
    </row>
    <row r="18" spans="1:15" x14ac:dyDescent="0.3">
      <c r="A18" s="3">
        <f>IF(B18="","",COUNTA($B$2:B18))</f>
        <v>10</v>
      </c>
      <c r="B18" s="4" t="s">
        <v>21</v>
      </c>
      <c r="C18" s="3">
        <v>1410264</v>
      </c>
      <c r="D18" s="2">
        <v>34169</v>
      </c>
      <c r="E18" s="2">
        <v>41482</v>
      </c>
      <c r="H18" s="19"/>
      <c r="L18" s="2">
        <v>34169</v>
      </c>
      <c r="M18" s="2">
        <v>34932</v>
      </c>
      <c r="N18">
        <f t="shared" si="0"/>
        <v>763</v>
      </c>
      <c r="O18">
        <v>763</v>
      </c>
    </row>
    <row r="19" spans="1:15" ht="19.5" x14ac:dyDescent="0.3">
      <c r="A19" s="3" t="str">
        <f>IF(B19="","",COUNTA($B$2:B19))</f>
        <v/>
      </c>
      <c r="B19" s="4"/>
      <c r="C19" s="3">
        <v>220422</v>
      </c>
      <c r="D19" s="2">
        <v>34932</v>
      </c>
      <c r="E19" s="2">
        <v>42694</v>
      </c>
      <c r="H19" s="28" t="s">
        <v>13</v>
      </c>
      <c r="L19" s="2">
        <v>41482</v>
      </c>
      <c r="M19" s="2">
        <v>42694</v>
      </c>
      <c r="N19">
        <f t="shared" ref="N19:O82" si="1">M19-L19</f>
        <v>1212</v>
      </c>
      <c r="O19">
        <v>1212</v>
      </c>
    </row>
    <row r="20" spans="1:15" x14ac:dyDescent="0.3">
      <c r="A20" s="3">
        <f>IF(B20="","",COUNTA($B$2:B20))</f>
        <v>11</v>
      </c>
      <c r="B20" s="4" t="s">
        <v>22</v>
      </c>
      <c r="N20">
        <f t="shared" si="1"/>
        <v>0</v>
      </c>
      <c r="O20">
        <v>0</v>
      </c>
    </row>
    <row r="21" spans="1:15" x14ac:dyDescent="0.3">
      <c r="A21" s="3">
        <f>IF(B21="","",COUNTA($B$2:B21))</f>
        <v>12</v>
      </c>
      <c r="B21" s="4" t="s">
        <v>23</v>
      </c>
      <c r="C21" s="3">
        <v>1799178</v>
      </c>
      <c r="D21" s="2">
        <v>34169</v>
      </c>
      <c r="E21" s="2">
        <v>41482</v>
      </c>
      <c r="F21" s="3">
        <v>39299</v>
      </c>
      <c r="G21" s="3">
        <v>38236</v>
      </c>
      <c r="H21" s="3" t="s">
        <v>13</v>
      </c>
      <c r="I21" s="1" t="s">
        <v>35</v>
      </c>
      <c r="K21" s="1"/>
      <c r="L21" s="2">
        <v>34169</v>
      </c>
      <c r="M21" s="2">
        <v>34932</v>
      </c>
      <c r="N21">
        <f t="shared" si="1"/>
        <v>763</v>
      </c>
      <c r="O21">
        <v>763</v>
      </c>
    </row>
    <row r="22" spans="1:15" x14ac:dyDescent="0.3">
      <c r="A22" s="3" t="str">
        <f>IF(B22="","",COUNTA($B$2:B22))</f>
        <v/>
      </c>
      <c r="B22" s="4"/>
      <c r="C22" s="3">
        <v>645513</v>
      </c>
      <c r="D22" s="2">
        <v>34932</v>
      </c>
      <c r="E22" s="2">
        <v>42694</v>
      </c>
      <c r="F22" s="3">
        <v>44208</v>
      </c>
      <c r="G22" s="3">
        <v>39184</v>
      </c>
      <c r="K22" s="1"/>
      <c r="L22" s="2">
        <v>41482</v>
      </c>
      <c r="M22" s="2">
        <v>42694</v>
      </c>
      <c r="N22">
        <f t="shared" si="1"/>
        <v>1212</v>
      </c>
      <c r="O22">
        <v>1212</v>
      </c>
    </row>
    <row r="23" spans="1:15" x14ac:dyDescent="0.3">
      <c r="A23" s="3">
        <f>IF(B23="","",COUNTA($B$2:B23))</f>
        <v>13</v>
      </c>
      <c r="B23" s="4" t="s">
        <v>24</v>
      </c>
      <c r="N23">
        <f t="shared" si="1"/>
        <v>0</v>
      </c>
      <c r="O23">
        <v>0</v>
      </c>
    </row>
    <row r="24" spans="1:15" x14ac:dyDescent="0.3">
      <c r="A24" s="3">
        <f>IF(B24="","",COUNTA($B$2:B24))</f>
        <v>14</v>
      </c>
      <c r="B24" s="4" t="s">
        <v>24</v>
      </c>
      <c r="N24">
        <f t="shared" si="1"/>
        <v>0</v>
      </c>
      <c r="O24">
        <v>0</v>
      </c>
    </row>
    <row r="25" spans="1:15" x14ac:dyDescent="0.3">
      <c r="A25" s="3">
        <f>IF(B25="","",COUNTA($B$2:B25))</f>
        <v>15</v>
      </c>
      <c r="B25" s="4" t="s">
        <v>36</v>
      </c>
      <c r="N25">
        <f t="shared" si="1"/>
        <v>0</v>
      </c>
      <c r="O25">
        <v>0</v>
      </c>
    </row>
    <row r="26" spans="1:15" x14ac:dyDescent="0.3">
      <c r="A26" s="3">
        <f>IF(B26="","",COUNTA($B$2:B26))</f>
        <v>16</v>
      </c>
      <c r="B26" s="4" t="s">
        <v>25</v>
      </c>
      <c r="K26" t="s">
        <v>375</v>
      </c>
      <c r="L26" s="3">
        <v>39299</v>
      </c>
      <c r="M26" s="3">
        <v>44208</v>
      </c>
      <c r="N26">
        <f t="shared" si="1"/>
        <v>4909</v>
      </c>
      <c r="O26">
        <v>4909</v>
      </c>
    </row>
    <row r="27" spans="1:15" x14ac:dyDescent="0.3">
      <c r="A27" s="3">
        <f>IF(B27="","",COUNTA($B$2:B27))</f>
        <v>17</v>
      </c>
      <c r="B27" s="4" t="s">
        <v>26</v>
      </c>
      <c r="C27" s="3">
        <v>1391266</v>
      </c>
      <c r="D27" s="3">
        <v>34169</v>
      </c>
      <c r="E27" s="3">
        <v>41482</v>
      </c>
      <c r="F27" s="3">
        <v>39299</v>
      </c>
      <c r="H27" s="3" t="s">
        <v>13</v>
      </c>
      <c r="L27" s="3">
        <v>34169</v>
      </c>
      <c r="M27" s="3">
        <v>34932</v>
      </c>
      <c r="N27">
        <f t="shared" si="1"/>
        <v>763</v>
      </c>
      <c r="O27">
        <v>763</v>
      </c>
    </row>
    <row r="28" spans="1:15" x14ac:dyDescent="0.3">
      <c r="A28" s="3" t="str">
        <f>IF(B28="","",COUNTA($B$2:B28))</f>
        <v/>
      </c>
      <c r="B28" s="4"/>
      <c r="C28" s="3">
        <v>546364</v>
      </c>
      <c r="D28" s="3">
        <v>34932</v>
      </c>
      <c r="E28" s="3">
        <v>42694</v>
      </c>
      <c r="F28" s="3">
        <v>44208</v>
      </c>
      <c r="L28" s="3">
        <v>41482</v>
      </c>
      <c r="M28" s="3">
        <v>42694</v>
      </c>
      <c r="N28">
        <f t="shared" si="1"/>
        <v>1212</v>
      </c>
      <c r="O28">
        <v>1212</v>
      </c>
    </row>
    <row r="29" spans="1:15" x14ac:dyDescent="0.3">
      <c r="A29" s="3">
        <f>IF(B29="","",COUNTA($B$2:B29))</f>
        <v>18</v>
      </c>
      <c r="B29" s="4" t="s">
        <v>24</v>
      </c>
      <c r="K29" t="s">
        <v>374</v>
      </c>
      <c r="L29" s="3">
        <v>38236</v>
      </c>
      <c r="M29" s="3">
        <v>39680</v>
      </c>
      <c r="N29">
        <f t="shared" si="1"/>
        <v>1444</v>
      </c>
      <c r="O29">
        <v>1444</v>
      </c>
    </row>
    <row r="30" spans="1:15" x14ac:dyDescent="0.3">
      <c r="A30" s="3">
        <f>IF(B30="","",COUNTA($B$2:B30))</f>
        <v>19</v>
      </c>
      <c r="B30" s="4" t="s">
        <v>27</v>
      </c>
      <c r="C30" s="3">
        <v>1859993</v>
      </c>
      <c r="D30" s="3">
        <v>34169</v>
      </c>
      <c r="E30" s="3">
        <v>41482</v>
      </c>
      <c r="F30" s="3">
        <v>38236</v>
      </c>
      <c r="H30" s="3" t="s">
        <v>18</v>
      </c>
      <c r="I30" s="1" t="s">
        <v>205</v>
      </c>
      <c r="L30" s="3">
        <v>34169</v>
      </c>
      <c r="M30" s="3">
        <v>34932</v>
      </c>
      <c r="N30">
        <f t="shared" si="1"/>
        <v>763</v>
      </c>
      <c r="O30">
        <v>763</v>
      </c>
    </row>
    <row r="31" spans="1:15" x14ac:dyDescent="0.3">
      <c r="A31" s="3" t="str">
        <f>IF(B31="","",COUNTA($B$2:B31))</f>
        <v/>
      </c>
      <c r="B31" s="4"/>
      <c r="D31" s="3">
        <v>34932</v>
      </c>
      <c r="E31" s="3">
        <v>42694</v>
      </c>
      <c r="F31" s="3">
        <v>39680</v>
      </c>
      <c r="L31" s="3">
        <v>41482</v>
      </c>
      <c r="M31" s="3">
        <v>42694</v>
      </c>
      <c r="N31">
        <f t="shared" si="1"/>
        <v>1212</v>
      </c>
      <c r="O31">
        <v>1212</v>
      </c>
    </row>
    <row r="32" spans="1:15" x14ac:dyDescent="0.3">
      <c r="A32" s="3">
        <f>IF(B32="","",COUNTA($B$2:B32))</f>
        <v>20</v>
      </c>
      <c r="B32" s="4" t="s">
        <v>3</v>
      </c>
      <c r="C32" s="3">
        <v>1891860</v>
      </c>
      <c r="D32" s="3">
        <v>34191</v>
      </c>
      <c r="E32" s="3">
        <v>41504</v>
      </c>
      <c r="F32" s="3">
        <v>39299</v>
      </c>
      <c r="H32" s="3" t="s">
        <v>13</v>
      </c>
      <c r="K32" t="s">
        <v>376</v>
      </c>
      <c r="L32" s="3">
        <v>34191</v>
      </c>
      <c r="M32" s="3">
        <v>34954</v>
      </c>
      <c r="N32">
        <f t="shared" si="1"/>
        <v>763</v>
      </c>
      <c r="O32">
        <v>763</v>
      </c>
    </row>
    <row r="33" spans="1:15" x14ac:dyDescent="0.3">
      <c r="A33" s="3" t="str">
        <f>IF(B33="","",COUNTA($B$2:B33))</f>
        <v/>
      </c>
      <c r="B33" s="4"/>
      <c r="C33" s="3">
        <v>612226</v>
      </c>
      <c r="D33" s="3">
        <v>34954</v>
      </c>
      <c r="E33" s="3">
        <v>42738</v>
      </c>
      <c r="F33" s="3">
        <v>45184</v>
      </c>
      <c r="L33" s="3">
        <v>41504</v>
      </c>
      <c r="M33" s="3">
        <v>42738</v>
      </c>
      <c r="N33">
        <f t="shared" si="1"/>
        <v>1234</v>
      </c>
      <c r="O33">
        <v>1234</v>
      </c>
    </row>
    <row r="34" spans="1:15" x14ac:dyDescent="0.3">
      <c r="A34" s="3">
        <f>IF(B34="","",COUNTA($B$2:B34))</f>
        <v>21</v>
      </c>
      <c r="B34" s="4" t="s">
        <v>377</v>
      </c>
      <c r="C34" s="3">
        <v>693677</v>
      </c>
      <c r="D34" s="3">
        <v>36103</v>
      </c>
      <c r="E34" s="3">
        <v>43330</v>
      </c>
      <c r="H34" s="3" t="s">
        <v>13</v>
      </c>
      <c r="I34" s="1" t="s">
        <v>37</v>
      </c>
      <c r="L34" s="3">
        <v>39299</v>
      </c>
      <c r="M34" s="3">
        <v>45184</v>
      </c>
      <c r="N34">
        <f t="shared" si="1"/>
        <v>5885</v>
      </c>
      <c r="O34">
        <v>5885</v>
      </c>
    </row>
    <row r="35" spans="1:15" x14ac:dyDescent="0.3">
      <c r="A35" s="3" t="str">
        <f>IF(B35="","",COUNTA($B$2:B35))</f>
        <v/>
      </c>
      <c r="B35" s="4"/>
      <c r="C35" s="3">
        <v>334369</v>
      </c>
      <c r="D35" s="3">
        <v>37648</v>
      </c>
      <c r="E35" s="3">
        <v>45302</v>
      </c>
      <c r="K35" t="s">
        <v>377</v>
      </c>
      <c r="L35" s="3">
        <v>36103</v>
      </c>
      <c r="M35" s="3">
        <v>37648</v>
      </c>
      <c r="N35">
        <f t="shared" si="1"/>
        <v>1545</v>
      </c>
      <c r="O35">
        <v>1545</v>
      </c>
    </row>
    <row r="36" spans="1:15" x14ac:dyDescent="0.3">
      <c r="A36" s="3">
        <f>IF(B36="","",COUNTA($B$2:B36))</f>
        <v>22</v>
      </c>
      <c r="B36" s="4" t="s">
        <v>16</v>
      </c>
      <c r="L36" s="3">
        <v>43330</v>
      </c>
      <c r="M36" s="3">
        <v>45302</v>
      </c>
      <c r="N36">
        <f t="shared" si="1"/>
        <v>1972</v>
      </c>
      <c r="O36">
        <v>1972</v>
      </c>
    </row>
    <row r="37" spans="1:15" x14ac:dyDescent="0.3">
      <c r="A37" s="3">
        <f>IF(B37="","",COUNTA($B$2:B37))</f>
        <v>23</v>
      </c>
      <c r="B37" s="4" t="s">
        <v>16</v>
      </c>
      <c r="N37">
        <f t="shared" si="1"/>
        <v>0</v>
      </c>
      <c r="O37">
        <v>0</v>
      </c>
    </row>
    <row r="38" spans="1:15" x14ac:dyDescent="0.3">
      <c r="A38" s="3">
        <f>IF(B38="","",COUNTA($B$2:B38))</f>
        <v>24</v>
      </c>
      <c r="B38" s="4" t="s">
        <v>16</v>
      </c>
      <c r="N38">
        <f t="shared" si="1"/>
        <v>0</v>
      </c>
      <c r="O38">
        <v>0</v>
      </c>
    </row>
    <row r="39" spans="1:15" x14ac:dyDescent="0.3">
      <c r="A39" s="3">
        <f>IF(B39="","",COUNTA($B$2:B39))</f>
        <v>25</v>
      </c>
      <c r="B39" s="4" t="s">
        <v>28</v>
      </c>
      <c r="C39" s="3">
        <v>644600</v>
      </c>
      <c r="D39" s="3">
        <v>36064</v>
      </c>
      <c r="E39" s="3">
        <v>43330</v>
      </c>
      <c r="H39" s="3" t="s">
        <v>13</v>
      </c>
      <c r="I39" s="1" t="s">
        <v>37</v>
      </c>
      <c r="L39" s="3">
        <v>36064</v>
      </c>
      <c r="M39" s="3">
        <v>37578</v>
      </c>
      <c r="N39">
        <f t="shared" si="1"/>
        <v>1514</v>
      </c>
      <c r="O39">
        <v>1514</v>
      </c>
    </row>
    <row r="40" spans="1:15" x14ac:dyDescent="0.3">
      <c r="A40" s="3" t="str">
        <f>IF(B40="","",COUNTA($B$2:B40))</f>
        <v/>
      </c>
      <c r="B40" s="4"/>
      <c r="C40" s="3">
        <v>352593</v>
      </c>
      <c r="D40" s="3">
        <v>37578</v>
      </c>
      <c r="E40" s="3">
        <v>45271</v>
      </c>
      <c r="L40" s="3">
        <v>43330</v>
      </c>
      <c r="M40" s="3">
        <v>45271</v>
      </c>
      <c r="N40">
        <f t="shared" si="1"/>
        <v>1941</v>
      </c>
      <c r="O40">
        <v>1941</v>
      </c>
    </row>
    <row r="41" spans="1:15" ht="19.5" x14ac:dyDescent="0.3">
      <c r="A41" s="3">
        <f>IF(B41="","",COUNTA($B$2:B41))</f>
        <v>26</v>
      </c>
      <c r="B41" s="4" t="s">
        <v>29</v>
      </c>
      <c r="I41" s="22" t="s">
        <v>38</v>
      </c>
      <c r="K41" t="s">
        <v>378</v>
      </c>
      <c r="L41" s="3">
        <v>34191</v>
      </c>
      <c r="M41" s="3">
        <v>34722</v>
      </c>
      <c r="N41">
        <f t="shared" si="1"/>
        <v>531</v>
      </c>
      <c r="O41">
        <v>531</v>
      </c>
    </row>
    <row r="42" spans="1:15" x14ac:dyDescent="0.3">
      <c r="A42" s="3">
        <f>IF(B42="","",COUNTA($B$2:B42))</f>
        <v>27</v>
      </c>
      <c r="B42" s="4" t="s">
        <v>30</v>
      </c>
      <c r="C42" s="3">
        <v>1689779</v>
      </c>
      <c r="D42" s="3">
        <v>34191</v>
      </c>
      <c r="E42" s="3">
        <v>41526</v>
      </c>
      <c r="F42" s="3">
        <v>37762</v>
      </c>
      <c r="H42" s="3" t="s">
        <v>18</v>
      </c>
      <c r="I42" s="1" t="s">
        <v>205</v>
      </c>
      <c r="L42" s="3">
        <v>41526</v>
      </c>
      <c r="M42" s="3">
        <v>42179</v>
      </c>
      <c r="N42">
        <f t="shared" si="1"/>
        <v>653</v>
      </c>
      <c r="O42">
        <v>653</v>
      </c>
    </row>
    <row r="43" spans="1:15" x14ac:dyDescent="0.3">
      <c r="A43" s="3" t="str">
        <f>IF(B43="","",COUNTA($B$2:B43))</f>
        <v/>
      </c>
      <c r="B43" s="4"/>
      <c r="D43" s="3">
        <v>34722</v>
      </c>
      <c r="E43" s="3">
        <v>42179</v>
      </c>
      <c r="F43" s="3">
        <v>39680</v>
      </c>
      <c r="L43" s="3">
        <v>37762</v>
      </c>
      <c r="M43" s="3">
        <v>39680</v>
      </c>
      <c r="N43">
        <f t="shared" si="1"/>
        <v>1918</v>
      </c>
      <c r="O43">
        <v>1918</v>
      </c>
    </row>
    <row r="44" spans="1:15" ht="19.5" x14ac:dyDescent="0.3">
      <c r="A44" s="3">
        <f>IF(B44="","",COUNTA($B$2:B44))</f>
        <v>28</v>
      </c>
      <c r="B44" s="4" t="s">
        <v>3</v>
      </c>
      <c r="C44" s="3">
        <v>1328976</v>
      </c>
      <c r="D44" s="3">
        <v>34191</v>
      </c>
      <c r="E44" s="3">
        <v>41504</v>
      </c>
      <c r="F44" s="3">
        <v>39299</v>
      </c>
      <c r="H44" s="3" t="s">
        <v>227</v>
      </c>
      <c r="K44" t="s">
        <v>379</v>
      </c>
      <c r="L44" s="3">
        <v>34191</v>
      </c>
      <c r="M44" s="3">
        <v>34722</v>
      </c>
      <c r="N44">
        <f t="shared" si="1"/>
        <v>531</v>
      </c>
      <c r="O44">
        <v>531</v>
      </c>
    </row>
    <row r="45" spans="1:15" x14ac:dyDescent="0.3">
      <c r="A45" s="3" t="str">
        <f>IF(B45="","",COUNTA($B$2:B45))</f>
        <v/>
      </c>
      <c r="C45" s="3">
        <v>546428</v>
      </c>
      <c r="D45" s="3">
        <v>34722</v>
      </c>
      <c r="E45" s="3">
        <v>42179</v>
      </c>
      <c r="F45" s="3">
        <v>44208</v>
      </c>
      <c r="L45" s="3">
        <v>41504</v>
      </c>
      <c r="M45" s="3">
        <v>42179</v>
      </c>
      <c r="N45">
        <f t="shared" si="1"/>
        <v>675</v>
      </c>
      <c r="O45">
        <v>675</v>
      </c>
    </row>
    <row r="46" spans="1:15" x14ac:dyDescent="0.3">
      <c r="A46" s="3">
        <f>IF(B46="","",COUNTA($B$2:B46))</f>
        <v>29</v>
      </c>
      <c r="B46" s="4" t="s">
        <v>16</v>
      </c>
      <c r="L46" s="3">
        <v>39299</v>
      </c>
      <c r="M46" s="3">
        <v>44208</v>
      </c>
      <c r="N46">
        <f t="shared" si="1"/>
        <v>4909</v>
      </c>
      <c r="O46">
        <v>4909</v>
      </c>
    </row>
    <row r="47" spans="1:15" ht="19.5" x14ac:dyDescent="0.3">
      <c r="A47" s="3">
        <f>IF(B47="","",COUNTA($B$2:B47))</f>
        <v>30</v>
      </c>
      <c r="B47" s="4" t="s">
        <v>31</v>
      </c>
      <c r="C47" s="3">
        <v>169851</v>
      </c>
      <c r="D47" s="3">
        <v>27004</v>
      </c>
      <c r="H47" s="3" t="s">
        <v>227</v>
      </c>
      <c r="K47" s="4" t="s">
        <v>31</v>
      </c>
      <c r="L47" s="3">
        <v>27004</v>
      </c>
      <c r="M47" s="3">
        <v>27302</v>
      </c>
      <c r="N47">
        <f t="shared" si="1"/>
        <v>298</v>
      </c>
      <c r="O47">
        <v>298</v>
      </c>
    </row>
    <row r="48" spans="1:15" x14ac:dyDescent="0.3">
      <c r="A48" s="3" t="str">
        <f>IF(B48="","",COUNTA($B$2:B48))</f>
        <v/>
      </c>
      <c r="B48" s="4"/>
      <c r="C48" s="3">
        <v>105373</v>
      </c>
      <c r="D48" s="3">
        <v>27302</v>
      </c>
      <c r="L48" s="3"/>
      <c r="M48" s="3"/>
      <c r="N48">
        <f t="shared" si="1"/>
        <v>0</v>
      </c>
      <c r="O48">
        <v>0</v>
      </c>
    </row>
    <row r="49" spans="1:15" ht="19.5" x14ac:dyDescent="0.3">
      <c r="A49" s="3">
        <f>IF(B49="","",COUNTA($B$2:B49))</f>
        <v>31</v>
      </c>
      <c r="B49" s="4" t="s">
        <v>32</v>
      </c>
      <c r="C49" s="3">
        <v>811858</v>
      </c>
      <c r="D49" s="3">
        <v>36103</v>
      </c>
      <c r="E49" s="3">
        <v>43330</v>
      </c>
      <c r="H49" s="3" t="s">
        <v>227</v>
      </c>
      <c r="I49" s="1" t="s">
        <v>37</v>
      </c>
      <c r="K49" t="s">
        <v>380</v>
      </c>
      <c r="L49" s="3">
        <v>36103</v>
      </c>
      <c r="M49" s="3">
        <v>37648</v>
      </c>
      <c r="N49">
        <f t="shared" si="1"/>
        <v>1545</v>
      </c>
      <c r="O49">
        <v>1545</v>
      </c>
    </row>
    <row r="50" spans="1:15" x14ac:dyDescent="0.3">
      <c r="A50" s="3" t="str">
        <f>IF(B50="","",COUNTA($B$2:B50))</f>
        <v/>
      </c>
      <c r="B50" s="4"/>
      <c r="C50" s="3">
        <v>438268</v>
      </c>
      <c r="D50" s="3">
        <v>37648</v>
      </c>
      <c r="E50" s="3">
        <v>45302</v>
      </c>
      <c r="L50" s="3">
        <v>43330</v>
      </c>
      <c r="M50" s="3">
        <v>45302</v>
      </c>
      <c r="N50">
        <f t="shared" si="1"/>
        <v>1972</v>
      </c>
      <c r="O50">
        <v>1972</v>
      </c>
    </row>
    <row r="51" spans="1:15" x14ac:dyDescent="0.3">
      <c r="A51" s="3">
        <f>IF(B51="","",COUNTA($B$2:B51))</f>
        <v>32</v>
      </c>
      <c r="B51" s="4" t="s">
        <v>24</v>
      </c>
      <c r="N51">
        <f t="shared" si="1"/>
        <v>0</v>
      </c>
      <c r="O51">
        <v>0</v>
      </c>
    </row>
    <row r="52" spans="1:15" ht="19.5" x14ac:dyDescent="0.3">
      <c r="A52" s="3">
        <f>IF(B52="","",COUNTA($B$2:B52))</f>
        <v>33</v>
      </c>
      <c r="B52" s="4" t="s">
        <v>33</v>
      </c>
      <c r="H52" s="3" t="s">
        <v>228</v>
      </c>
      <c r="I52" s="1" t="s">
        <v>229</v>
      </c>
      <c r="N52">
        <f t="shared" si="1"/>
        <v>0</v>
      </c>
      <c r="O52">
        <v>0</v>
      </c>
    </row>
    <row r="53" spans="1:15" ht="19.5" x14ac:dyDescent="0.3">
      <c r="A53" s="3">
        <f>IF(B53="","",COUNTA($B$2:B53))</f>
        <v>34</v>
      </c>
      <c r="B53" s="4" t="s">
        <v>27</v>
      </c>
      <c r="H53" s="3" t="s">
        <v>228</v>
      </c>
      <c r="I53" s="1" t="s">
        <v>229</v>
      </c>
      <c r="K53" t="s">
        <v>381</v>
      </c>
      <c r="L53" s="2">
        <v>34169</v>
      </c>
      <c r="M53" s="2">
        <v>34932</v>
      </c>
      <c r="N53">
        <f t="shared" si="1"/>
        <v>763</v>
      </c>
      <c r="O53">
        <v>763</v>
      </c>
    </row>
    <row r="54" spans="1:15" ht="19.5" x14ac:dyDescent="0.3">
      <c r="A54" s="3">
        <f>IF(B54="","",COUNTA($B$2:B54))</f>
        <v>35</v>
      </c>
      <c r="B54" s="4" t="s">
        <v>152</v>
      </c>
      <c r="C54" s="3">
        <v>1328976</v>
      </c>
      <c r="D54" s="2">
        <v>34169</v>
      </c>
      <c r="E54" s="2">
        <v>41482</v>
      </c>
      <c r="F54" s="3">
        <v>39299</v>
      </c>
      <c r="H54" s="3" t="s">
        <v>227</v>
      </c>
      <c r="L54" s="2">
        <v>41482</v>
      </c>
      <c r="M54" s="2">
        <v>42694</v>
      </c>
      <c r="N54">
        <f t="shared" si="1"/>
        <v>1212</v>
      </c>
      <c r="O54">
        <v>1212</v>
      </c>
    </row>
    <row r="55" spans="1:15" x14ac:dyDescent="0.3">
      <c r="A55" s="3" t="str">
        <f>IF(B55="","",COUNTA($B$2:B55))</f>
        <v/>
      </c>
      <c r="B55" s="4"/>
      <c r="C55" s="3">
        <v>543205</v>
      </c>
      <c r="D55" s="2">
        <v>34932</v>
      </c>
      <c r="E55" s="2">
        <v>42694</v>
      </c>
      <c r="F55" s="3">
        <v>44208</v>
      </c>
      <c r="L55" s="3">
        <v>39299</v>
      </c>
      <c r="M55" s="3">
        <v>44208</v>
      </c>
      <c r="N55">
        <f t="shared" si="1"/>
        <v>4909</v>
      </c>
      <c r="O55">
        <v>4909</v>
      </c>
    </row>
    <row r="56" spans="1:15" x14ac:dyDescent="0.3">
      <c r="A56" s="3">
        <f>IF(B56="","",COUNTA($B$2:B56))</f>
        <v>36</v>
      </c>
      <c r="B56" s="4" t="s">
        <v>371</v>
      </c>
      <c r="N56">
        <f t="shared" si="1"/>
        <v>0</v>
      </c>
      <c r="O56">
        <v>0</v>
      </c>
    </row>
    <row r="57" spans="1:15" x14ac:dyDescent="0.3">
      <c r="A57" s="3">
        <f>IF(B57="","",COUNTA($B$2:B57))</f>
        <v>37</v>
      </c>
      <c r="B57" s="4" t="s">
        <v>370</v>
      </c>
      <c r="N57">
        <f t="shared" si="1"/>
        <v>0</v>
      </c>
      <c r="O57">
        <v>0</v>
      </c>
    </row>
    <row r="58" spans="1:15" x14ac:dyDescent="0.3">
      <c r="A58" s="3">
        <f>IF(B58="","",COUNTA($B$2:B58))</f>
        <v>38</v>
      </c>
      <c r="B58" s="4" t="s">
        <v>24</v>
      </c>
      <c r="C58" s="2">
        <v>677376</v>
      </c>
      <c r="D58" s="2">
        <v>36081</v>
      </c>
      <c r="E58" s="2"/>
      <c r="F58" s="2"/>
      <c r="G58" s="2"/>
      <c r="H58" s="2" t="s">
        <v>18</v>
      </c>
      <c r="J58" s="5"/>
      <c r="K58" s="4" t="s">
        <v>24</v>
      </c>
      <c r="L58" s="2"/>
      <c r="M58" s="3"/>
      <c r="N58">
        <f t="shared" si="1"/>
        <v>0</v>
      </c>
      <c r="O58">
        <v>0</v>
      </c>
    </row>
    <row r="59" spans="1:15" x14ac:dyDescent="0.3">
      <c r="A59" s="3"/>
      <c r="B59" s="4"/>
      <c r="C59" s="3">
        <v>184667</v>
      </c>
      <c r="D59" s="3">
        <v>36645</v>
      </c>
      <c r="J59" s="5"/>
      <c r="L59" s="2">
        <v>36081</v>
      </c>
      <c r="M59" s="3">
        <v>36645</v>
      </c>
      <c r="N59">
        <f t="shared" si="1"/>
        <v>564</v>
      </c>
      <c r="O59">
        <v>564</v>
      </c>
    </row>
    <row r="60" spans="1:15" ht="19.5" x14ac:dyDescent="0.3">
      <c r="A60" s="7">
        <f>IF(B60="","",COUNTA($B$2:B60))</f>
        <v>39</v>
      </c>
      <c r="B60" s="8" t="s">
        <v>153</v>
      </c>
      <c r="H60" s="2" t="s">
        <v>18</v>
      </c>
      <c r="I60" s="1" t="s">
        <v>168</v>
      </c>
      <c r="N60">
        <f t="shared" si="1"/>
        <v>0</v>
      </c>
      <c r="O60">
        <v>0</v>
      </c>
    </row>
    <row r="61" spans="1:15" ht="19.5" x14ac:dyDescent="0.3">
      <c r="A61" s="3">
        <f>IF(B61="","",COUNTA($B$2:B61))</f>
        <v>40</v>
      </c>
      <c r="B61" s="4" t="s">
        <v>27</v>
      </c>
      <c r="H61" s="3" t="s">
        <v>228</v>
      </c>
      <c r="I61" s="1" t="s">
        <v>168</v>
      </c>
      <c r="N61">
        <f t="shared" si="1"/>
        <v>0</v>
      </c>
      <c r="O61">
        <v>0</v>
      </c>
    </row>
    <row r="62" spans="1:15" x14ac:dyDescent="0.3">
      <c r="A62" s="3">
        <f>IF(B62="","",COUNTA($B$2:B62))</f>
        <v>41</v>
      </c>
      <c r="B62" s="4" t="s">
        <v>24</v>
      </c>
      <c r="N62">
        <f t="shared" si="1"/>
        <v>0</v>
      </c>
      <c r="O62">
        <v>0</v>
      </c>
    </row>
    <row r="63" spans="1:15" ht="19.5" x14ac:dyDescent="0.3">
      <c r="A63" s="3">
        <f>IF(B63="","",COUNTA($B$2:B63))</f>
        <v>42</v>
      </c>
      <c r="B63" s="4" t="s">
        <v>154</v>
      </c>
      <c r="H63" s="3" t="s">
        <v>228</v>
      </c>
      <c r="I63" s="1" t="s">
        <v>168</v>
      </c>
      <c r="N63">
        <f t="shared" si="1"/>
        <v>0</v>
      </c>
      <c r="O63">
        <v>0</v>
      </c>
    </row>
    <row r="64" spans="1:15" x14ac:dyDescent="0.3">
      <c r="A64" s="3">
        <f>IF(B64="","",COUNTA($B$2:B64))</f>
        <v>43</v>
      </c>
      <c r="B64" s="4" t="s">
        <v>24</v>
      </c>
      <c r="N64">
        <f t="shared" si="1"/>
        <v>0</v>
      </c>
      <c r="O64">
        <v>0</v>
      </c>
    </row>
    <row r="65" spans="1:15" x14ac:dyDescent="0.3">
      <c r="A65" s="3">
        <f>IF(B65="","",COUNTA($B$2:B65))</f>
        <v>44</v>
      </c>
      <c r="B65" s="4" t="s">
        <v>24</v>
      </c>
      <c r="N65">
        <f t="shared" si="1"/>
        <v>0</v>
      </c>
      <c r="O65">
        <v>0</v>
      </c>
    </row>
    <row r="66" spans="1:15" ht="19.5" x14ac:dyDescent="0.3">
      <c r="A66" s="3">
        <f>IF(B66="","",COUNTA($B$2:B66))</f>
        <v>45</v>
      </c>
      <c r="B66" s="4" t="s">
        <v>155</v>
      </c>
      <c r="C66" s="3">
        <v>1352418</v>
      </c>
      <c r="D66" s="3">
        <v>36033</v>
      </c>
      <c r="H66" s="3" t="s">
        <v>227</v>
      </c>
      <c r="I66" s="1" t="s">
        <v>206</v>
      </c>
      <c r="K66" s="4" t="s">
        <v>155</v>
      </c>
      <c r="L66" s="3">
        <v>36033</v>
      </c>
      <c r="M66" s="3">
        <v>37911</v>
      </c>
      <c r="N66">
        <f t="shared" si="1"/>
        <v>1878</v>
      </c>
      <c r="O66">
        <v>1878</v>
      </c>
    </row>
    <row r="67" spans="1:15" x14ac:dyDescent="0.3">
      <c r="A67" s="3"/>
      <c r="B67" s="4"/>
      <c r="C67" s="13">
        <v>175613</v>
      </c>
      <c r="D67" s="3">
        <v>37911</v>
      </c>
      <c r="N67">
        <f t="shared" si="1"/>
        <v>0</v>
      </c>
      <c r="O67">
        <v>0</v>
      </c>
    </row>
    <row r="68" spans="1:15" x14ac:dyDescent="0.3">
      <c r="A68" s="3">
        <f>IF(B68="","",COUNTA($B$2:B68))</f>
        <v>46</v>
      </c>
      <c r="B68" s="4" t="s">
        <v>156</v>
      </c>
      <c r="C68" s="3">
        <v>2120656</v>
      </c>
      <c r="D68" s="3">
        <v>32353</v>
      </c>
      <c r="H68" s="3" t="s">
        <v>13</v>
      </c>
      <c r="L68" s="3">
        <v>32353</v>
      </c>
      <c r="M68" s="3">
        <v>32844</v>
      </c>
      <c r="N68">
        <f t="shared" si="1"/>
        <v>491</v>
      </c>
      <c r="O68">
        <v>491</v>
      </c>
    </row>
    <row r="69" spans="1:15" x14ac:dyDescent="0.3">
      <c r="A69" s="3"/>
      <c r="B69" s="4"/>
      <c r="C69" s="3">
        <v>272161</v>
      </c>
      <c r="D69" s="3">
        <v>32844</v>
      </c>
      <c r="N69">
        <f t="shared" si="1"/>
        <v>0</v>
      </c>
      <c r="O69">
        <v>0</v>
      </c>
    </row>
    <row r="70" spans="1:15" x14ac:dyDescent="0.3">
      <c r="A70" s="3">
        <f>IF(B70="","",COUNTA($B$2:B70))</f>
        <v>47</v>
      </c>
      <c r="B70" s="4" t="s">
        <v>24</v>
      </c>
      <c r="N70">
        <f t="shared" si="1"/>
        <v>0</v>
      </c>
      <c r="O70">
        <v>0</v>
      </c>
    </row>
    <row r="71" spans="1:15" x14ac:dyDescent="0.3">
      <c r="A71" s="3">
        <f>IF(B71="","",COUNTA($B$2:B71))</f>
        <v>48</v>
      </c>
      <c r="B71" s="4" t="s">
        <v>24</v>
      </c>
      <c r="L71" s="3">
        <v>39299</v>
      </c>
      <c r="M71" s="3">
        <v>44208</v>
      </c>
      <c r="N71">
        <f t="shared" si="1"/>
        <v>4909</v>
      </c>
      <c r="O71">
        <v>4909</v>
      </c>
    </row>
    <row r="72" spans="1:15" ht="19.5" x14ac:dyDescent="0.3">
      <c r="A72" s="3">
        <f>IF(B72="","",COUNTA($B$2:B72))</f>
        <v>49</v>
      </c>
      <c r="B72" s="4" t="s">
        <v>3</v>
      </c>
      <c r="C72" s="3">
        <v>1328976</v>
      </c>
      <c r="D72" s="3">
        <v>34191</v>
      </c>
      <c r="E72" s="3">
        <v>41504</v>
      </c>
      <c r="F72" s="3">
        <v>39299</v>
      </c>
      <c r="H72" s="3" t="s">
        <v>227</v>
      </c>
      <c r="L72" s="3">
        <v>34191</v>
      </c>
      <c r="M72" s="3">
        <v>34722</v>
      </c>
      <c r="N72">
        <f t="shared" si="1"/>
        <v>531</v>
      </c>
      <c r="O72">
        <v>531</v>
      </c>
    </row>
    <row r="73" spans="1:15" x14ac:dyDescent="0.3">
      <c r="A73" s="3"/>
      <c r="B73" s="4"/>
      <c r="C73" s="3">
        <v>546428</v>
      </c>
      <c r="D73" s="3">
        <v>34722</v>
      </c>
      <c r="E73" s="3">
        <v>42179</v>
      </c>
      <c r="F73" s="3">
        <v>44208</v>
      </c>
      <c r="L73" s="3">
        <v>41504</v>
      </c>
      <c r="M73" s="3">
        <v>42179</v>
      </c>
      <c r="N73">
        <f t="shared" si="1"/>
        <v>675</v>
      </c>
      <c r="O73">
        <v>675</v>
      </c>
    </row>
    <row r="74" spans="1:15" ht="19.5" x14ac:dyDescent="0.3">
      <c r="A74" s="3">
        <f>IF(B74="","",COUNTA($B$2:B74))</f>
        <v>50</v>
      </c>
      <c r="B74" s="4" t="s">
        <v>39</v>
      </c>
      <c r="I74" s="1" t="s">
        <v>230</v>
      </c>
      <c r="N74">
        <f t="shared" si="1"/>
        <v>0</v>
      </c>
      <c r="O74">
        <v>0</v>
      </c>
    </row>
    <row r="75" spans="1:15" x14ac:dyDescent="0.3">
      <c r="A75" s="3">
        <f>IF(B75="","",COUNTA($B$2:B75))</f>
        <v>51</v>
      </c>
      <c r="B75" s="6" t="s">
        <v>24</v>
      </c>
      <c r="N75">
        <f t="shared" si="1"/>
        <v>0</v>
      </c>
      <c r="O75">
        <v>0</v>
      </c>
    </row>
    <row r="76" spans="1:15" ht="19.5" x14ac:dyDescent="0.3">
      <c r="A76" s="3">
        <f>IF(B76="","",COUNTA($B$2:B76))</f>
        <v>52</v>
      </c>
      <c r="B76" s="6" t="s">
        <v>165</v>
      </c>
      <c r="I76" s="1" t="s">
        <v>168</v>
      </c>
      <c r="N76">
        <f t="shared" si="1"/>
        <v>0</v>
      </c>
      <c r="O76">
        <v>0</v>
      </c>
    </row>
    <row r="77" spans="1:15" ht="19.5" x14ac:dyDescent="0.3">
      <c r="A77" s="3">
        <f>IF(B77="","",COUNTA($B$2:B77))</f>
        <v>53</v>
      </c>
      <c r="B77" s="6" t="s">
        <v>373</v>
      </c>
      <c r="C77" s="19">
        <v>1470712</v>
      </c>
      <c r="D77" s="3">
        <v>39299</v>
      </c>
      <c r="H77" s="3" t="s">
        <v>227</v>
      </c>
      <c r="L77" s="3">
        <v>39299</v>
      </c>
      <c r="M77" s="3">
        <v>45184</v>
      </c>
      <c r="N77">
        <f t="shared" si="1"/>
        <v>5885</v>
      </c>
      <c r="O77">
        <v>5885</v>
      </c>
    </row>
    <row r="78" spans="1:15" x14ac:dyDescent="0.3">
      <c r="A78" s="3"/>
      <c r="C78" s="19">
        <v>541041</v>
      </c>
      <c r="D78" s="3">
        <v>45184</v>
      </c>
      <c r="N78">
        <f t="shared" si="1"/>
        <v>0</v>
      </c>
      <c r="O78">
        <v>0</v>
      </c>
    </row>
    <row r="79" spans="1:15" x14ac:dyDescent="0.3">
      <c r="A79" s="11">
        <f>IF(B79="","",COUNTA($B$2:B79))</f>
        <v>54</v>
      </c>
      <c r="B79" s="9" t="s">
        <v>40</v>
      </c>
      <c r="C79" s="3">
        <v>4467754</v>
      </c>
      <c r="D79" s="3">
        <v>52897</v>
      </c>
      <c r="H79" s="3" t="s">
        <v>13</v>
      </c>
      <c r="L79" s="3">
        <v>52897</v>
      </c>
      <c r="M79" s="3">
        <v>53801</v>
      </c>
      <c r="N79">
        <f t="shared" si="1"/>
        <v>904</v>
      </c>
      <c r="O79">
        <v>904</v>
      </c>
    </row>
    <row r="80" spans="1:15" x14ac:dyDescent="0.3">
      <c r="A80" s="11"/>
      <c r="B80" s="9"/>
      <c r="C80" s="3">
        <v>154127</v>
      </c>
      <c r="D80" s="3">
        <v>53801</v>
      </c>
      <c r="N80">
        <f t="shared" si="1"/>
        <v>0</v>
      </c>
      <c r="O80">
        <v>0</v>
      </c>
    </row>
    <row r="81" spans="1:15" ht="19.5" x14ac:dyDescent="0.3">
      <c r="A81" s="11"/>
      <c r="B81" s="10" t="s">
        <v>166</v>
      </c>
      <c r="H81" s="3" t="s">
        <v>228</v>
      </c>
      <c r="I81" s="1" t="s">
        <v>168</v>
      </c>
      <c r="N81">
        <f t="shared" si="1"/>
        <v>0</v>
      </c>
      <c r="O81">
        <v>0</v>
      </c>
    </row>
    <row r="82" spans="1:15" x14ac:dyDescent="0.3">
      <c r="A82" s="11">
        <f>IF(B82="","",COUNTA($B$2:B82))</f>
        <v>56</v>
      </c>
      <c r="B82" s="10" t="s">
        <v>41</v>
      </c>
      <c r="C82" s="3">
        <v>1054398</v>
      </c>
      <c r="D82" s="3">
        <v>40915</v>
      </c>
      <c r="H82" s="3" t="s">
        <v>13</v>
      </c>
      <c r="L82" s="3">
        <v>40915</v>
      </c>
      <c r="M82" s="3">
        <v>45281</v>
      </c>
      <c r="N82">
        <f t="shared" si="1"/>
        <v>4366</v>
      </c>
      <c r="O82">
        <v>4366</v>
      </c>
    </row>
    <row r="83" spans="1:15" x14ac:dyDescent="0.3">
      <c r="A83" s="11" t="str">
        <f>IF(B83="","",COUNTA($B$2:B83))</f>
        <v/>
      </c>
      <c r="B83" s="10"/>
      <c r="C83" s="3">
        <v>422551</v>
      </c>
      <c r="D83" s="3">
        <v>45281</v>
      </c>
      <c r="N83">
        <f t="shared" ref="N83:O146" si="2">M83-L83</f>
        <v>0</v>
      </c>
      <c r="O83">
        <v>0</v>
      </c>
    </row>
    <row r="84" spans="1:15" ht="19.5" x14ac:dyDescent="0.3">
      <c r="A84" s="11">
        <f>IF(B84="","",COUNTA($B$2:B84))</f>
        <v>57</v>
      </c>
      <c r="B84" s="10" t="s">
        <v>167</v>
      </c>
      <c r="H84" s="3" t="s">
        <v>228</v>
      </c>
      <c r="I84" s="1" t="s">
        <v>168</v>
      </c>
      <c r="N84">
        <f t="shared" si="2"/>
        <v>0</v>
      </c>
      <c r="O84">
        <v>0</v>
      </c>
    </row>
    <row r="85" spans="1:15" ht="19.5" x14ac:dyDescent="0.3">
      <c r="A85" s="11">
        <f>IF(B85="","",COUNTA($B$2:B85))</f>
        <v>58</v>
      </c>
      <c r="B85" s="10" t="s">
        <v>42</v>
      </c>
      <c r="H85" s="3" t="s">
        <v>228</v>
      </c>
      <c r="I85" s="1" t="s">
        <v>168</v>
      </c>
      <c r="N85">
        <f t="shared" si="2"/>
        <v>0</v>
      </c>
      <c r="O85">
        <v>0</v>
      </c>
    </row>
    <row r="86" spans="1:15" ht="19.5" x14ac:dyDescent="0.3">
      <c r="A86" s="3">
        <f>IF(B86="","",COUNTA($B$2:B86))</f>
        <v>59</v>
      </c>
      <c r="B86" s="6" t="s">
        <v>43</v>
      </c>
      <c r="C86" s="11">
        <v>1297379</v>
      </c>
      <c r="D86" s="3">
        <v>38236</v>
      </c>
      <c r="H86" s="3" t="s">
        <v>227</v>
      </c>
      <c r="L86" s="3">
        <v>38236</v>
      </c>
      <c r="M86" s="3">
        <v>39680</v>
      </c>
      <c r="N86">
        <f t="shared" si="2"/>
        <v>1444</v>
      </c>
      <c r="O86">
        <v>1444</v>
      </c>
    </row>
    <row r="87" spans="1:15" x14ac:dyDescent="0.3">
      <c r="A87" s="3"/>
      <c r="C87" s="11">
        <v>175677</v>
      </c>
      <c r="D87" s="3">
        <v>39680</v>
      </c>
      <c r="N87">
        <f t="shared" si="2"/>
        <v>0</v>
      </c>
      <c r="O87">
        <v>0</v>
      </c>
    </row>
    <row r="88" spans="1:15" ht="19.5" x14ac:dyDescent="0.3">
      <c r="A88" s="3">
        <f>IF(B88="","",COUNTA($B$2:B88))</f>
        <v>60</v>
      </c>
      <c r="B88" s="6" t="s">
        <v>44</v>
      </c>
      <c r="C88" s="11"/>
      <c r="H88" s="3" t="s">
        <v>228</v>
      </c>
      <c r="I88" s="1" t="s">
        <v>168</v>
      </c>
      <c r="N88">
        <f t="shared" si="2"/>
        <v>0</v>
      </c>
      <c r="O88">
        <v>0</v>
      </c>
    </row>
    <row r="89" spans="1:15" ht="19.5" x14ac:dyDescent="0.3">
      <c r="A89" s="3">
        <f>IF(B89="","",COUNTA($B$2:B89))</f>
        <v>61</v>
      </c>
      <c r="B89" s="6" t="s">
        <v>372</v>
      </c>
      <c r="C89" s="11">
        <v>1903677</v>
      </c>
      <c r="D89" s="3">
        <v>38302</v>
      </c>
      <c r="H89" s="3" t="s">
        <v>227</v>
      </c>
      <c r="L89" s="3">
        <v>38302</v>
      </c>
      <c r="M89" s="3">
        <v>39694</v>
      </c>
      <c r="N89">
        <f t="shared" si="2"/>
        <v>1392</v>
      </c>
      <c r="O89">
        <v>1392</v>
      </c>
    </row>
    <row r="90" spans="1:15" x14ac:dyDescent="0.3">
      <c r="A90" s="3"/>
      <c r="C90" s="11">
        <v>115115</v>
      </c>
      <c r="D90" s="3">
        <v>39694</v>
      </c>
      <c r="N90">
        <f t="shared" si="2"/>
        <v>0</v>
      </c>
      <c r="O90">
        <v>0</v>
      </c>
    </row>
    <row r="91" spans="1:15" ht="19.5" x14ac:dyDescent="0.3">
      <c r="A91" s="3">
        <f>IF(B91="","",COUNTA($B$2:B91))</f>
        <v>62</v>
      </c>
      <c r="B91" s="6" t="s">
        <v>3</v>
      </c>
      <c r="H91" s="3" t="s">
        <v>228</v>
      </c>
      <c r="I91" s="1" t="s">
        <v>168</v>
      </c>
      <c r="N91">
        <f t="shared" si="2"/>
        <v>0</v>
      </c>
      <c r="O91">
        <v>0</v>
      </c>
    </row>
    <row r="92" spans="1:15" ht="19.5" x14ac:dyDescent="0.3">
      <c r="A92" s="3">
        <f>IF(B92="","",COUNTA($B$2:B92))</f>
        <v>63</v>
      </c>
      <c r="B92" s="6" t="s">
        <v>157</v>
      </c>
      <c r="C92" s="3">
        <v>1381159</v>
      </c>
      <c r="D92" s="3">
        <v>43330</v>
      </c>
      <c r="H92" s="3" t="s">
        <v>227</v>
      </c>
      <c r="I92" s="1" t="s">
        <v>232</v>
      </c>
      <c r="L92" s="3">
        <v>43330</v>
      </c>
      <c r="M92" s="3">
        <v>45302</v>
      </c>
      <c r="N92">
        <f t="shared" si="2"/>
        <v>1972</v>
      </c>
      <c r="O92">
        <v>1972</v>
      </c>
    </row>
    <row r="93" spans="1:15" x14ac:dyDescent="0.3">
      <c r="A93" s="3"/>
      <c r="C93" s="3">
        <v>336085</v>
      </c>
      <c r="D93" s="3">
        <v>45302</v>
      </c>
      <c r="H93" s="1"/>
      <c r="N93">
        <f t="shared" si="2"/>
        <v>0</v>
      </c>
      <c r="O93">
        <v>0</v>
      </c>
    </row>
    <row r="94" spans="1:15" ht="19.5" x14ac:dyDescent="0.3">
      <c r="A94" s="3">
        <f>IF(B94="","",COUNTA($B$2:B94))</f>
        <v>64</v>
      </c>
      <c r="B94" s="6" t="s">
        <v>45</v>
      </c>
      <c r="C94" s="3">
        <v>1278651</v>
      </c>
      <c r="D94" s="3">
        <v>41889</v>
      </c>
      <c r="H94" s="3" t="s">
        <v>227</v>
      </c>
      <c r="L94" s="3">
        <v>41889</v>
      </c>
      <c r="M94" s="3">
        <v>43369</v>
      </c>
      <c r="N94">
        <f t="shared" si="2"/>
        <v>1480</v>
      </c>
      <c r="O94">
        <v>1480</v>
      </c>
    </row>
    <row r="95" spans="1:15" x14ac:dyDescent="0.3">
      <c r="A95" s="3"/>
      <c r="C95" s="3">
        <v>174978</v>
      </c>
      <c r="D95" s="3">
        <v>43369</v>
      </c>
      <c r="N95">
        <f t="shared" si="2"/>
        <v>0</v>
      </c>
      <c r="O95">
        <v>0</v>
      </c>
    </row>
    <row r="96" spans="1:15" x14ac:dyDescent="0.3">
      <c r="A96" s="3">
        <f>IF(B96="","",COUNTA($B$2:B96))</f>
        <v>65</v>
      </c>
      <c r="B96" s="6" t="s">
        <v>158</v>
      </c>
      <c r="C96" s="3">
        <v>3303971</v>
      </c>
      <c r="I96" s="1" t="s">
        <v>208</v>
      </c>
      <c r="N96">
        <f t="shared" si="2"/>
        <v>0</v>
      </c>
      <c r="O96">
        <v>0</v>
      </c>
    </row>
    <row r="97" spans="1:15" x14ac:dyDescent="0.3">
      <c r="A97" s="3" t="str">
        <f>IF(B97="","",COUNTA($B$2:B97))</f>
        <v/>
      </c>
      <c r="C97" s="3">
        <v>303874</v>
      </c>
      <c r="N97">
        <f t="shared" si="2"/>
        <v>0</v>
      </c>
      <c r="O97">
        <v>0</v>
      </c>
    </row>
    <row r="98" spans="1:15" x14ac:dyDescent="0.3">
      <c r="A98" s="3">
        <f>IF(B98="","",COUNTA($B$2:B98))</f>
        <v>66</v>
      </c>
      <c r="B98" s="6" t="s">
        <v>169</v>
      </c>
      <c r="I98" s="1" t="s">
        <v>232</v>
      </c>
      <c r="N98">
        <f t="shared" si="2"/>
        <v>0</v>
      </c>
      <c r="O98">
        <v>0</v>
      </c>
    </row>
    <row r="99" spans="1:15" ht="19.5" x14ac:dyDescent="0.3">
      <c r="A99" s="3">
        <f>IF(B99="","",COUNTA($B$2:B99))</f>
        <v>67</v>
      </c>
      <c r="B99" s="6" t="s">
        <v>159</v>
      </c>
      <c r="I99" s="1" t="s">
        <v>168</v>
      </c>
      <c r="N99">
        <f t="shared" si="2"/>
        <v>0</v>
      </c>
      <c r="O99">
        <v>0</v>
      </c>
    </row>
    <row r="100" spans="1:15" x14ac:dyDescent="0.3">
      <c r="A100" s="3">
        <f>IF(B100="","",COUNTA($B$2:B100))</f>
        <v>68</v>
      </c>
      <c r="B100" s="6" t="s">
        <v>160</v>
      </c>
      <c r="C100" s="13">
        <v>3643131</v>
      </c>
      <c r="D100" s="3">
        <v>132279</v>
      </c>
      <c r="H100" s="3" t="s">
        <v>13</v>
      </c>
      <c r="L100" s="3">
        <v>132279</v>
      </c>
      <c r="M100" s="3">
        <v>136248</v>
      </c>
      <c r="N100">
        <f t="shared" si="2"/>
        <v>3969</v>
      </c>
      <c r="O100">
        <v>3969</v>
      </c>
    </row>
    <row r="101" spans="1:15" x14ac:dyDescent="0.3">
      <c r="A101" s="3"/>
      <c r="C101" s="3">
        <v>246838</v>
      </c>
      <c r="D101" s="3">
        <v>136248</v>
      </c>
      <c r="K101" s="6" t="s">
        <v>46</v>
      </c>
      <c r="L101" s="2">
        <v>41482</v>
      </c>
      <c r="M101" s="2">
        <v>42694</v>
      </c>
      <c r="N101">
        <f t="shared" si="2"/>
        <v>1212</v>
      </c>
      <c r="O101">
        <v>1212</v>
      </c>
    </row>
    <row r="102" spans="1:15" x14ac:dyDescent="0.3">
      <c r="A102" s="3">
        <f>IF(B102="","",COUNTA($B$2:B102))</f>
        <v>69</v>
      </c>
      <c r="B102" s="6" t="s">
        <v>46</v>
      </c>
      <c r="C102" s="3">
        <v>1785976</v>
      </c>
      <c r="D102" s="2">
        <v>34169</v>
      </c>
      <c r="E102" s="2">
        <v>41482</v>
      </c>
      <c r="F102" s="3">
        <v>39299</v>
      </c>
      <c r="G102" s="3">
        <v>38236</v>
      </c>
      <c r="H102" s="3" t="s">
        <v>13</v>
      </c>
      <c r="I102" s="1" t="s">
        <v>170</v>
      </c>
      <c r="L102" s="2">
        <v>34169</v>
      </c>
      <c r="M102" s="2">
        <v>34932</v>
      </c>
      <c r="N102">
        <f t="shared" si="2"/>
        <v>763</v>
      </c>
      <c r="O102">
        <v>763</v>
      </c>
    </row>
    <row r="103" spans="1:15" x14ac:dyDescent="0.3">
      <c r="A103" s="3"/>
      <c r="C103" s="3">
        <v>704200</v>
      </c>
      <c r="D103" s="2">
        <v>34932</v>
      </c>
      <c r="E103" s="2">
        <v>42694</v>
      </c>
      <c r="F103" s="3">
        <v>44208</v>
      </c>
      <c r="G103" s="3">
        <v>39680</v>
      </c>
      <c r="L103" s="3">
        <v>39299</v>
      </c>
      <c r="M103" s="3">
        <v>44208</v>
      </c>
      <c r="N103">
        <f t="shared" si="2"/>
        <v>4909</v>
      </c>
      <c r="O103">
        <v>4909</v>
      </c>
    </row>
    <row r="104" spans="1:15" x14ac:dyDescent="0.3">
      <c r="A104" s="3">
        <f>IF(B104="","",COUNTA($B$2:B104))</f>
        <v>70</v>
      </c>
      <c r="B104" s="6" t="s">
        <v>161</v>
      </c>
      <c r="C104" s="3">
        <v>1227053</v>
      </c>
      <c r="D104" s="3">
        <v>24046</v>
      </c>
      <c r="H104" s="3" t="s">
        <v>13</v>
      </c>
      <c r="K104" t="s">
        <v>382</v>
      </c>
      <c r="L104" s="3">
        <v>24046</v>
      </c>
      <c r="M104" s="3">
        <v>24536</v>
      </c>
      <c r="N104">
        <f t="shared" si="2"/>
        <v>490</v>
      </c>
      <c r="O104">
        <v>490</v>
      </c>
    </row>
    <row r="105" spans="1:15" x14ac:dyDescent="0.3">
      <c r="A105" s="3"/>
      <c r="C105" s="3">
        <v>139001</v>
      </c>
      <c r="D105" s="3">
        <v>24536</v>
      </c>
      <c r="N105">
        <f t="shared" si="2"/>
        <v>0</v>
      </c>
      <c r="O105">
        <v>0</v>
      </c>
    </row>
    <row r="106" spans="1:15" x14ac:dyDescent="0.3">
      <c r="A106" s="3">
        <f>IF(B106="","",COUNTA($B$2:B106))</f>
        <v>71</v>
      </c>
      <c r="B106" s="6" t="s">
        <v>40</v>
      </c>
      <c r="C106" s="3">
        <v>1703096</v>
      </c>
      <c r="D106" s="3">
        <v>27019</v>
      </c>
      <c r="H106" s="3" t="s">
        <v>13</v>
      </c>
      <c r="L106" s="3">
        <v>27019</v>
      </c>
      <c r="M106" s="3">
        <v>27615</v>
      </c>
      <c r="N106">
        <f t="shared" si="2"/>
        <v>596</v>
      </c>
      <c r="O106">
        <v>596</v>
      </c>
    </row>
    <row r="107" spans="1:15" x14ac:dyDescent="0.3">
      <c r="A107" s="3"/>
      <c r="C107" s="3">
        <v>196992</v>
      </c>
      <c r="D107" s="3">
        <v>27615</v>
      </c>
      <c r="N107">
        <f t="shared" si="2"/>
        <v>0</v>
      </c>
      <c r="O107">
        <v>0</v>
      </c>
    </row>
    <row r="108" spans="1:15" x14ac:dyDescent="0.3">
      <c r="A108" s="3">
        <f>IF(B108="","",COUNTA($B$2:B108))</f>
        <v>72</v>
      </c>
      <c r="B108" s="6" t="s">
        <v>47</v>
      </c>
      <c r="C108" s="3">
        <v>174190</v>
      </c>
      <c r="D108" s="3">
        <v>27090</v>
      </c>
      <c r="H108" s="3" t="s">
        <v>13</v>
      </c>
      <c r="L108" s="3">
        <v>27090</v>
      </c>
      <c r="M108" s="3">
        <v>27867</v>
      </c>
      <c r="N108">
        <f t="shared" si="2"/>
        <v>777</v>
      </c>
      <c r="O108">
        <v>777</v>
      </c>
    </row>
    <row r="109" spans="1:15" x14ac:dyDescent="0.3">
      <c r="A109" s="3"/>
      <c r="C109" s="3">
        <v>606383</v>
      </c>
      <c r="D109" s="3">
        <v>27867</v>
      </c>
      <c r="N109">
        <f t="shared" si="2"/>
        <v>0</v>
      </c>
      <c r="O109">
        <v>0</v>
      </c>
    </row>
    <row r="110" spans="1:15" ht="19.5" x14ac:dyDescent="0.3">
      <c r="A110" s="3">
        <f>IF(B110="","",COUNTA($B$2:B110))</f>
        <v>73</v>
      </c>
      <c r="B110" s="6" t="s">
        <v>48</v>
      </c>
      <c r="I110" s="1" t="s">
        <v>168</v>
      </c>
      <c r="N110">
        <f t="shared" si="2"/>
        <v>0</v>
      </c>
      <c r="O110">
        <v>0</v>
      </c>
    </row>
    <row r="111" spans="1:15" ht="19.5" x14ac:dyDescent="0.3">
      <c r="A111" s="3">
        <f>IF(B111="","",COUNTA($B$2:B111))</f>
        <v>74</v>
      </c>
      <c r="B111" s="6" t="s">
        <v>49</v>
      </c>
      <c r="H111" s="3" t="s">
        <v>18</v>
      </c>
      <c r="I111" s="1" t="s">
        <v>168</v>
      </c>
      <c r="N111">
        <f t="shared" si="2"/>
        <v>0</v>
      </c>
      <c r="O111">
        <v>0</v>
      </c>
    </row>
    <row r="112" spans="1:15" x14ac:dyDescent="0.3">
      <c r="A112" s="3">
        <f>IF(B112="","",COUNTA($B$2:B112))</f>
        <v>75</v>
      </c>
      <c r="B112" s="6" t="s">
        <v>50</v>
      </c>
      <c r="H112" s="3" t="s">
        <v>18</v>
      </c>
      <c r="I112" s="1" t="s">
        <v>209</v>
      </c>
      <c r="N112">
        <f t="shared" si="2"/>
        <v>0</v>
      </c>
      <c r="O112">
        <v>0</v>
      </c>
    </row>
    <row r="113" spans="1:15" x14ac:dyDescent="0.3">
      <c r="A113" s="3">
        <f>IF(B113="","",COUNTA($B$2:B113))</f>
        <v>76</v>
      </c>
      <c r="B113" s="6" t="s">
        <v>41</v>
      </c>
      <c r="C113" s="13">
        <v>1020925</v>
      </c>
      <c r="D113" s="3">
        <v>35117</v>
      </c>
      <c r="H113" s="3" t="s">
        <v>13</v>
      </c>
      <c r="L113" s="3">
        <v>35117</v>
      </c>
      <c r="M113" s="3">
        <v>39515</v>
      </c>
      <c r="N113">
        <f t="shared" si="2"/>
        <v>4398</v>
      </c>
      <c r="O113">
        <v>4398</v>
      </c>
    </row>
    <row r="114" spans="1:15" x14ac:dyDescent="0.3">
      <c r="A114" s="3"/>
      <c r="C114" s="3">
        <v>445630</v>
      </c>
      <c r="D114" s="3">
        <v>39515</v>
      </c>
      <c r="N114">
        <f t="shared" si="2"/>
        <v>0</v>
      </c>
      <c r="O114">
        <v>0</v>
      </c>
    </row>
    <row r="115" spans="1:15" ht="19.5" x14ac:dyDescent="0.3">
      <c r="A115" s="3">
        <f>IF(B115="","",COUNTA($B$2:B115))</f>
        <v>77</v>
      </c>
      <c r="B115" s="6" t="s">
        <v>162</v>
      </c>
      <c r="H115" s="3" t="s">
        <v>18</v>
      </c>
      <c r="I115" s="1" t="s">
        <v>168</v>
      </c>
      <c r="N115">
        <f t="shared" si="2"/>
        <v>0</v>
      </c>
      <c r="O115">
        <v>0</v>
      </c>
    </row>
    <row r="116" spans="1:15" x14ac:dyDescent="0.3">
      <c r="A116" s="3">
        <f>IF(B116="","",COUNTA($B$2:B116))</f>
        <v>78</v>
      </c>
      <c r="B116" s="6" t="s">
        <v>51</v>
      </c>
      <c r="C116" s="3">
        <v>1423474</v>
      </c>
      <c r="D116" s="2">
        <v>34169</v>
      </c>
      <c r="H116" s="3" t="s">
        <v>13</v>
      </c>
      <c r="L116" s="2">
        <v>34169</v>
      </c>
      <c r="M116" s="2">
        <v>34932</v>
      </c>
      <c r="N116">
        <f t="shared" si="2"/>
        <v>763</v>
      </c>
      <c r="O116">
        <v>763</v>
      </c>
    </row>
    <row r="117" spans="1:15" x14ac:dyDescent="0.3">
      <c r="A117" s="3"/>
      <c r="C117" s="3">
        <v>278095</v>
      </c>
      <c r="D117" s="2">
        <v>34932</v>
      </c>
      <c r="N117">
        <f t="shared" si="2"/>
        <v>0</v>
      </c>
      <c r="O117">
        <v>0</v>
      </c>
    </row>
    <row r="118" spans="1:15" ht="19.5" x14ac:dyDescent="0.3">
      <c r="A118" s="3">
        <f>IF(B118="","",COUNTA($B$2:B118))</f>
        <v>79</v>
      </c>
      <c r="B118" s="6" t="s">
        <v>163</v>
      </c>
      <c r="H118" s="3" t="s">
        <v>18</v>
      </c>
      <c r="I118" s="1" t="s">
        <v>168</v>
      </c>
      <c r="N118">
        <f t="shared" si="2"/>
        <v>0</v>
      </c>
      <c r="O118">
        <v>0</v>
      </c>
    </row>
    <row r="119" spans="1:15" ht="19.5" x14ac:dyDescent="0.3">
      <c r="A119" s="3">
        <f>IF(B119="","",COUNTA($B$2:B119))</f>
        <v>80</v>
      </c>
      <c r="B119" s="6" t="s">
        <v>52</v>
      </c>
      <c r="C119" s="13">
        <v>999536</v>
      </c>
      <c r="D119" s="3">
        <v>32441</v>
      </c>
      <c r="H119" s="3" t="s">
        <v>227</v>
      </c>
      <c r="L119" s="3">
        <v>32441</v>
      </c>
      <c r="M119" s="3">
        <v>33615</v>
      </c>
      <c r="N119">
        <f t="shared" si="2"/>
        <v>1174</v>
      </c>
      <c r="O119">
        <v>1174</v>
      </c>
    </row>
    <row r="120" spans="1:15" x14ac:dyDescent="0.3">
      <c r="A120" s="3"/>
      <c r="C120" s="13">
        <v>163197</v>
      </c>
      <c r="D120" s="3">
        <v>33615</v>
      </c>
      <c r="H120" s="1"/>
      <c r="N120">
        <f t="shared" si="2"/>
        <v>0</v>
      </c>
      <c r="O120">
        <v>0</v>
      </c>
    </row>
    <row r="121" spans="1:15" x14ac:dyDescent="0.3">
      <c r="A121" s="3">
        <f>IF(B121="","",COUNTA($B$2:B121))</f>
        <v>81</v>
      </c>
      <c r="B121" s="6" t="s">
        <v>53</v>
      </c>
      <c r="D121" s="3">
        <v>36103</v>
      </c>
      <c r="E121" s="3">
        <v>43330</v>
      </c>
      <c r="H121" s="3" t="s">
        <v>13</v>
      </c>
      <c r="L121" s="3">
        <v>36103</v>
      </c>
      <c r="M121" s="3">
        <v>37648</v>
      </c>
      <c r="N121">
        <f t="shared" si="2"/>
        <v>1545</v>
      </c>
      <c r="O121">
        <v>1545</v>
      </c>
    </row>
    <row r="122" spans="1:15" x14ac:dyDescent="0.3">
      <c r="A122" s="3"/>
      <c r="D122" s="3">
        <v>37648</v>
      </c>
      <c r="E122" s="3">
        <v>45302</v>
      </c>
      <c r="L122" s="3">
        <v>43330</v>
      </c>
      <c r="M122" s="3">
        <v>45302</v>
      </c>
      <c r="N122">
        <f t="shared" si="2"/>
        <v>1972</v>
      </c>
      <c r="O122">
        <v>1972</v>
      </c>
    </row>
    <row r="123" spans="1:15" ht="19.5" x14ac:dyDescent="0.3">
      <c r="A123" s="3">
        <f>IF(B123="","",COUNTA($B$2:B123))</f>
        <v>82</v>
      </c>
      <c r="B123" s="6" t="s">
        <v>54</v>
      </c>
      <c r="H123" s="3" t="s">
        <v>18</v>
      </c>
      <c r="I123" s="1" t="s">
        <v>168</v>
      </c>
      <c r="N123">
        <f t="shared" si="2"/>
        <v>0</v>
      </c>
      <c r="O123">
        <v>0</v>
      </c>
    </row>
    <row r="124" spans="1:15" x14ac:dyDescent="0.3">
      <c r="A124" s="3">
        <f>IF(B124="","",COUNTA($B$2:B124))</f>
        <v>83</v>
      </c>
      <c r="B124" s="6" t="s">
        <v>55</v>
      </c>
      <c r="I124" s="1" t="s">
        <v>207</v>
      </c>
      <c r="N124">
        <f t="shared" si="2"/>
        <v>0</v>
      </c>
      <c r="O124">
        <v>0</v>
      </c>
    </row>
    <row r="125" spans="1:15" ht="19.5" x14ac:dyDescent="0.3">
      <c r="A125" s="3">
        <f>IF(B125="","",COUNTA($B$2:B125))</f>
        <v>84</v>
      </c>
      <c r="B125" s="6" t="s">
        <v>56</v>
      </c>
      <c r="I125" s="1" t="s">
        <v>168</v>
      </c>
      <c r="N125">
        <f t="shared" si="2"/>
        <v>0</v>
      </c>
      <c r="O125">
        <v>0</v>
      </c>
    </row>
    <row r="126" spans="1:15" x14ac:dyDescent="0.3">
      <c r="A126" s="3">
        <f>IF(B126="","",COUNTA($B$2:B126))</f>
        <v>85</v>
      </c>
      <c r="B126" s="6" t="s">
        <v>57</v>
      </c>
      <c r="C126" s="3">
        <v>1160941</v>
      </c>
      <c r="D126" s="2">
        <v>34169</v>
      </c>
      <c r="H126" s="3" t="s">
        <v>13</v>
      </c>
      <c r="L126" s="2">
        <v>34169</v>
      </c>
      <c r="M126" s="2">
        <v>34932</v>
      </c>
      <c r="N126">
        <f t="shared" si="2"/>
        <v>763</v>
      </c>
      <c r="O126">
        <v>763</v>
      </c>
    </row>
    <row r="127" spans="1:15" x14ac:dyDescent="0.3">
      <c r="A127" s="3"/>
      <c r="C127" s="3">
        <v>207961</v>
      </c>
      <c r="D127" s="2">
        <v>34932</v>
      </c>
      <c r="H127" s="1"/>
      <c r="N127">
        <f t="shared" si="2"/>
        <v>0</v>
      </c>
      <c r="O127">
        <v>0</v>
      </c>
    </row>
    <row r="128" spans="1:15" x14ac:dyDescent="0.3">
      <c r="A128" s="3">
        <f>IF(B128="","",COUNTA($B$2:B128))</f>
        <v>86</v>
      </c>
      <c r="B128" s="6" t="s">
        <v>171</v>
      </c>
      <c r="H128" s="1"/>
      <c r="I128" s="1" t="s">
        <v>207</v>
      </c>
      <c r="N128">
        <f t="shared" si="2"/>
        <v>0</v>
      </c>
      <c r="O128">
        <v>0</v>
      </c>
    </row>
    <row r="129" spans="1:15" ht="19.5" x14ac:dyDescent="0.3">
      <c r="A129" s="3">
        <f>IF(B129="","",COUNTA($B$2:B129))</f>
        <v>87</v>
      </c>
      <c r="B129" s="6" t="s">
        <v>172</v>
      </c>
      <c r="H129" s="1"/>
      <c r="I129" s="1" t="s">
        <v>168</v>
      </c>
      <c r="N129">
        <f t="shared" si="2"/>
        <v>0</v>
      </c>
      <c r="O129">
        <v>0</v>
      </c>
    </row>
    <row r="130" spans="1:15" ht="19.5" x14ac:dyDescent="0.3">
      <c r="A130" s="3">
        <f>IF(B130="","",COUNTA($B$2:B130))</f>
        <v>88</v>
      </c>
      <c r="B130" s="6" t="s">
        <v>58</v>
      </c>
      <c r="H130" s="1"/>
      <c r="I130" s="1" t="s">
        <v>168</v>
      </c>
      <c r="N130">
        <f t="shared" si="2"/>
        <v>0</v>
      </c>
      <c r="O130">
        <v>0</v>
      </c>
    </row>
    <row r="131" spans="1:15" ht="19.5" x14ac:dyDescent="0.3">
      <c r="A131" s="3">
        <f>IF(B131="","",COUNTA($B$2:B131))</f>
        <v>89</v>
      </c>
      <c r="B131" s="6" t="s">
        <v>59</v>
      </c>
      <c r="H131" s="1"/>
      <c r="I131" s="1" t="s">
        <v>168</v>
      </c>
      <c r="N131">
        <f t="shared" si="2"/>
        <v>0</v>
      </c>
      <c r="O131">
        <v>0</v>
      </c>
    </row>
    <row r="132" spans="1:15" x14ac:dyDescent="0.3">
      <c r="A132" s="3">
        <f>IF(B132="","",COUNTA($B$2:B132))</f>
        <v>90</v>
      </c>
      <c r="B132" s="6" t="s">
        <v>60</v>
      </c>
      <c r="C132" s="3">
        <v>2452240</v>
      </c>
      <c r="H132" s="1"/>
      <c r="I132" s="1" t="s">
        <v>210</v>
      </c>
      <c r="N132">
        <f t="shared" si="2"/>
        <v>0</v>
      </c>
      <c r="O132">
        <v>0</v>
      </c>
    </row>
    <row r="133" spans="1:15" x14ac:dyDescent="0.3">
      <c r="A133" s="3"/>
      <c r="C133" s="3">
        <v>99471</v>
      </c>
      <c r="H133" s="1"/>
      <c r="N133">
        <f t="shared" si="2"/>
        <v>0</v>
      </c>
      <c r="O133">
        <v>0</v>
      </c>
    </row>
    <row r="134" spans="1:15" x14ac:dyDescent="0.3">
      <c r="A134" s="3">
        <f>IF(B134="","",COUNTA($B$2:B134))</f>
        <v>91</v>
      </c>
      <c r="B134" s="6" t="s">
        <v>61</v>
      </c>
      <c r="C134" s="3">
        <v>2173454</v>
      </c>
      <c r="D134" s="3">
        <v>39031</v>
      </c>
      <c r="H134" s="3" t="s">
        <v>13</v>
      </c>
      <c r="L134" s="3">
        <v>39031</v>
      </c>
      <c r="M134" s="3">
        <v>40436</v>
      </c>
      <c r="N134">
        <f t="shared" si="2"/>
        <v>1405</v>
      </c>
      <c r="O134">
        <v>1405</v>
      </c>
    </row>
    <row r="135" spans="1:15" x14ac:dyDescent="0.3">
      <c r="A135" s="3"/>
      <c r="C135" s="3">
        <v>260270</v>
      </c>
      <c r="D135" s="3">
        <v>40436</v>
      </c>
      <c r="N135">
        <f t="shared" si="2"/>
        <v>0</v>
      </c>
      <c r="O135">
        <v>0</v>
      </c>
    </row>
    <row r="136" spans="1:15" x14ac:dyDescent="0.3">
      <c r="A136" s="3">
        <f>IF(B136="","",COUNTA($B$2:B136))</f>
        <v>92</v>
      </c>
      <c r="B136" s="6" t="s">
        <v>24</v>
      </c>
      <c r="C136" s="3">
        <v>738633</v>
      </c>
      <c r="D136" s="3">
        <v>43330</v>
      </c>
      <c r="H136" s="3" t="s">
        <v>13</v>
      </c>
      <c r="L136" s="3">
        <v>43330</v>
      </c>
      <c r="M136" s="3">
        <v>45302</v>
      </c>
      <c r="N136">
        <f t="shared" si="2"/>
        <v>1972</v>
      </c>
      <c r="O136">
        <v>1972</v>
      </c>
    </row>
    <row r="137" spans="1:15" x14ac:dyDescent="0.3">
      <c r="A137" s="3"/>
      <c r="C137" s="3">
        <v>226377</v>
      </c>
      <c r="D137" s="3">
        <v>45302</v>
      </c>
      <c r="N137">
        <f t="shared" si="2"/>
        <v>0</v>
      </c>
      <c r="O137">
        <v>0</v>
      </c>
    </row>
    <row r="138" spans="1:15" x14ac:dyDescent="0.3">
      <c r="A138" s="3">
        <f>IF(B138="","",COUNTA($B$2:B138))</f>
        <v>93</v>
      </c>
      <c r="B138" s="6" t="s">
        <v>62</v>
      </c>
      <c r="C138" s="3">
        <v>4822557</v>
      </c>
      <c r="D138" s="3">
        <v>43374</v>
      </c>
      <c r="E138" s="3">
        <v>37464</v>
      </c>
      <c r="H138" s="3" t="s">
        <v>13</v>
      </c>
      <c r="L138" s="3">
        <v>43374</v>
      </c>
      <c r="M138" s="3">
        <v>43974</v>
      </c>
      <c r="N138">
        <f t="shared" si="2"/>
        <v>600</v>
      </c>
      <c r="O138">
        <v>600</v>
      </c>
    </row>
    <row r="139" spans="1:15" x14ac:dyDescent="0.3">
      <c r="A139" s="3"/>
      <c r="C139" s="3">
        <v>1019597</v>
      </c>
      <c r="D139" s="3">
        <v>43974</v>
      </c>
      <c r="E139" s="3">
        <v>38082</v>
      </c>
      <c r="L139" s="3">
        <v>37464</v>
      </c>
      <c r="M139" s="3">
        <v>38082</v>
      </c>
      <c r="N139">
        <f t="shared" si="2"/>
        <v>618</v>
      </c>
      <c r="O139">
        <v>618</v>
      </c>
    </row>
    <row r="140" spans="1:15" x14ac:dyDescent="0.3">
      <c r="A140" s="3">
        <f>IF(B140="","",COUNTA($B$2:B140))</f>
        <v>94</v>
      </c>
      <c r="B140" s="6" t="s">
        <v>63</v>
      </c>
      <c r="C140" s="3">
        <v>1718870</v>
      </c>
      <c r="D140" s="3">
        <v>22433</v>
      </c>
      <c r="H140" s="3" t="s">
        <v>13</v>
      </c>
      <c r="L140" s="3">
        <v>22433</v>
      </c>
      <c r="M140" s="3">
        <v>22904</v>
      </c>
      <c r="N140">
        <f t="shared" si="2"/>
        <v>471</v>
      </c>
      <c r="O140">
        <v>471</v>
      </c>
    </row>
    <row r="141" spans="1:15" x14ac:dyDescent="0.3">
      <c r="A141" s="3"/>
      <c r="C141" s="3">
        <v>386197</v>
      </c>
      <c r="D141" s="3">
        <v>22904</v>
      </c>
      <c r="N141">
        <f t="shared" si="2"/>
        <v>0</v>
      </c>
      <c r="O141">
        <v>0</v>
      </c>
    </row>
    <row r="142" spans="1:15" x14ac:dyDescent="0.3">
      <c r="A142" s="3">
        <f>IF(B142="","",COUNTA($B$2:B142))</f>
        <v>95</v>
      </c>
      <c r="B142" s="6" t="s">
        <v>199</v>
      </c>
      <c r="I142" s="1" t="s">
        <v>200</v>
      </c>
      <c r="N142">
        <f t="shared" si="2"/>
        <v>0</v>
      </c>
      <c r="O142">
        <v>0</v>
      </c>
    </row>
    <row r="143" spans="1:15" x14ac:dyDescent="0.3">
      <c r="A143" s="3">
        <f>IF(B143="","",COUNTA($B$2:B143))</f>
        <v>96</v>
      </c>
      <c r="B143" s="6" t="s">
        <v>64</v>
      </c>
      <c r="I143" s="1" t="s">
        <v>200</v>
      </c>
      <c r="N143">
        <f t="shared" si="2"/>
        <v>0</v>
      </c>
      <c r="O143">
        <v>0</v>
      </c>
    </row>
    <row r="144" spans="1:15" x14ac:dyDescent="0.3">
      <c r="A144" s="3">
        <f>IF(B144="","",COUNTA($B$2:B144))</f>
        <v>97</v>
      </c>
      <c r="B144" s="6" t="s">
        <v>64</v>
      </c>
      <c r="I144" s="1" t="s">
        <v>200</v>
      </c>
      <c r="N144">
        <f t="shared" si="2"/>
        <v>0</v>
      </c>
      <c r="O144">
        <v>0</v>
      </c>
    </row>
    <row r="145" spans="1:15" x14ac:dyDescent="0.3">
      <c r="A145" s="3">
        <f>IF(B145="","",COUNTA($B$2:B145))</f>
        <v>98</v>
      </c>
      <c r="B145" s="6" t="s">
        <v>65</v>
      </c>
      <c r="C145" s="3">
        <v>1322831</v>
      </c>
      <c r="D145" s="3">
        <v>40145</v>
      </c>
      <c r="E145" s="3">
        <v>34782</v>
      </c>
      <c r="H145" s="3" t="s">
        <v>13</v>
      </c>
      <c r="L145" s="3">
        <v>40145</v>
      </c>
      <c r="M145" s="3">
        <v>41149</v>
      </c>
      <c r="N145">
        <f t="shared" si="2"/>
        <v>1004</v>
      </c>
      <c r="O145">
        <v>1004</v>
      </c>
    </row>
    <row r="146" spans="1:15" x14ac:dyDescent="0.3">
      <c r="A146" s="3"/>
      <c r="C146" s="3">
        <v>275234</v>
      </c>
      <c r="D146" s="3">
        <v>41149</v>
      </c>
      <c r="E146" s="3">
        <v>35339</v>
      </c>
      <c r="L146" s="3">
        <v>34782</v>
      </c>
      <c r="M146" s="3">
        <v>35339</v>
      </c>
      <c r="N146">
        <f t="shared" si="2"/>
        <v>557</v>
      </c>
      <c r="O146">
        <v>557</v>
      </c>
    </row>
    <row r="147" spans="1:15" x14ac:dyDescent="0.3">
      <c r="A147" s="3">
        <f>IF(B147="","",COUNTA($B$2:B147))</f>
        <v>99</v>
      </c>
      <c r="B147" s="6" t="s">
        <v>66</v>
      </c>
      <c r="I147" s="1" t="s">
        <v>207</v>
      </c>
      <c r="N147">
        <f t="shared" ref="N147:O210" si="3">M147-L147</f>
        <v>0</v>
      </c>
      <c r="O147">
        <v>0</v>
      </c>
    </row>
    <row r="148" spans="1:15" x14ac:dyDescent="0.3">
      <c r="A148" s="3">
        <f>IF(B148="","",COUNTA($B$2:B148))</f>
        <v>100</v>
      </c>
      <c r="B148" s="6" t="s">
        <v>67</v>
      </c>
      <c r="C148" s="3">
        <v>1328843</v>
      </c>
      <c r="D148" s="3">
        <v>42074</v>
      </c>
      <c r="H148" s="3" t="s">
        <v>18</v>
      </c>
      <c r="I148" s="1" t="s">
        <v>211</v>
      </c>
      <c r="N148">
        <f t="shared" si="3"/>
        <v>0</v>
      </c>
      <c r="O148">
        <v>0</v>
      </c>
    </row>
    <row r="149" spans="1:15" x14ac:dyDescent="0.3">
      <c r="A149" s="3"/>
      <c r="C149" s="3">
        <v>202136</v>
      </c>
      <c r="N149">
        <f t="shared" si="3"/>
        <v>0</v>
      </c>
      <c r="O149">
        <v>0</v>
      </c>
    </row>
    <row r="150" spans="1:15" x14ac:dyDescent="0.3">
      <c r="A150" s="3">
        <f>IF(B150="","",COUNTA($B$2:B150))</f>
        <v>101</v>
      </c>
      <c r="B150" s="6" t="s">
        <v>68</v>
      </c>
      <c r="H150" s="3" t="s">
        <v>13</v>
      </c>
      <c r="I150" s="1" t="s">
        <v>207</v>
      </c>
      <c r="N150">
        <f t="shared" si="3"/>
        <v>0</v>
      </c>
      <c r="O150">
        <v>0</v>
      </c>
    </row>
    <row r="151" spans="1:15" x14ac:dyDescent="0.3">
      <c r="A151" s="3">
        <f>IF(B151="","",COUNTA($B$2:B151))</f>
        <v>102</v>
      </c>
      <c r="B151" s="6" t="s">
        <v>69</v>
      </c>
      <c r="C151" s="3">
        <v>2459750</v>
      </c>
      <c r="D151" s="3">
        <v>42800</v>
      </c>
      <c r="H151" s="3" t="s">
        <v>13</v>
      </c>
      <c r="L151" s="3">
        <v>42800</v>
      </c>
      <c r="M151" s="3">
        <v>43639</v>
      </c>
      <c r="N151">
        <f t="shared" si="3"/>
        <v>839</v>
      </c>
      <c r="O151">
        <v>839</v>
      </c>
    </row>
    <row r="152" spans="1:15" x14ac:dyDescent="0.3">
      <c r="A152" s="3"/>
      <c r="C152" s="3">
        <v>424872</v>
      </c>
      <c r="D152" s="3">
        <v>43639</v>
      </c>
      <c r="N152">
        <f t="shared" si="3"/>
        <v>0</v>
      </c>
      <c r="O152">
        <v>0</v>
      </c>
    </row>
    <row r="153" spans="1:15" x14ac:dyDescent="0.3">
      <c r="A153" s="3">
        <f>IF(B153="","",COUNTA($B$2:B153))</f>
        <v>103</v>
      </c>
      <c r="B153" s="6" t="s">
        <v>70</v>
      </c>
      <c r="I153" s="1" t="s">
        <v>200</v>
      </c>
      <c r="N153">
        <f t="shared" si="3"/>
        <v>0</v>
      </c>
      <c r="O153">
        <v>0</v>
      </c>
    </row>
    <row r="154" spans="1:15" x14ac:dyDescent="0.3">
      <c r="A154" s="3">
        <f>IF(B154="","",COUNTA($B$2:B154))</f>
        <v>104</v>
      </c>
      <c r="B154" s="6" t="s">
        <v>173</v>
      </c>
      <c r="I154" s="1" t="s">
        <v>200</v>
      </c>
      <c r="N154">
        <f t="shared" si="3"/>
        <v>0</v>
      </c>
      <c r="O154">
        <v>0</v>
      </c>
    </row>
    <row r="155" spans="1:15" x14ac:dyDescent="0.3">
      <c r="A155" s="3">
        <f>IF(B155="","",COUNTA($B$2:B155))</f>
        <v>105</v>
      </c>
      <c r="B155" s="6" t="s">
        <v>71</v>
      </c>
      <c r="I155" s="1" t="s">
        <v>200</v>
      </c>
      <c r="N155">
        <f t="shared" si="3"/>
        <v>0</v>
      </c>
      <c r="O155">
        <v>0</v>
      </c>
    </row>
    <row r="156" spans="1:15" x14ac:dyDescent="0.3">
      <c r="A156" s="3">
        <f>IF(B156="","",COUNTA($B$2:B156))</f>
        <v>106</v>
      </c>
      <c r="B156" s="6" t="s">
        <v>174</v>
      </c>
      <c r="C156" s="3">
        <v>3456362</v>
      </c>
      <c r="H156" s="3" t="s">
        <v>13</v>
      </c>
      <c r="I156" s="1" t="s">
        <v>212</v>
      </c>
      <c r="N156">
        <f t="shared" si="3"/>
        <v>0</v>
      </c>
      <c r="O156">
        <v>0</v>
      </c>
    </row>
    <row r="157" spans="1:15" x14ac:dyDescent="0.3">
      <c r="A157" s="3" t="str">
        <f>IF(B157="","",COUNTA($B$2:B157))</f>
        <v/>
      </c>
      <c r="C157" s="3">
        <v>622701</v>
      </c>
      <c r="N157">
        <f t="shared" si="3"/>
        <v>0</v>
      </c>
      <c r="O157">
        <v>0</v>
      </c>
    </row>
    <row r="158" spans="1:15" x14ac:dyDescent="0.3">
      <c r="A158" s="3">
        <f>IF(B158="","",COUNTA($B$2:B158))</f>
        <v>107</v>
      </c>
      <c r="B158" s="6" t="s">
        <v>72</v>
      </c>
      <c r="I158" s="1" t="s">
        <v>200</v>
      </c>
      <c r="N158">
        <f t="shared" si="3"/>
        <v>0</v>
      </c>
      <c r="O158">
        <v>0</v>
      </c>
    </row>
    <row r="159" spans="1:15" x14ac:dyDescent="0.3">
      <c r="A159" s="3">
        <f>IF(B159="","",COUNTA($B$2:B159))</f>
        <v>108</v>
      </c>
      <c r="B159" s="6" t="s">
        <v>73</v>
      </c>
      <c r="I159" s="1" t="s">
        <v>200</v>
      </c>
      <c r="N159">
        <f t="shared" si="3"/>
        <v>0</v>
      </c>
      <c r="O159">
        <v>0</v>
      </c>
    </row>
    <row r="160" spans="1:15" x14ac:dyDescent="0.3">
      <c r="A160" s="3">
        <f>IF(B160="","",COUNTA($B$2:B160))</f>
        <v>109</v>
      </c>
      <c r="B160" s="6" t="s">
        <v>74</v>
      </c>
      <c r="C160" s="3">
        <v>583949</v>
      </c>
      <c r="D160" s="3">
        <v>23627</v>
      </c>
      <c r="H160" s="3" t="s">
        <v>13</v>
      </c>
      <c r="L160" s="3">
        <v>23627</v>
      </c>
      <c r="M160" s="3">
        <v>23981</v>
      </c>
      <c r="N160">
        <f t="shared" si="3"/>
        <v>354</v>
      </c>
      <c r="O160">
        <v>354</v>
      </c>
    </row>
    <row r="161" spans="1:15" x14ac:dyDescent="0.3">
      <c r="A161" s="3"/>
      <c r="C161" s="3">
        <v>164175</v>
      </c>
      <c r="D161" s="3">
        <v>23981</v>
      </c>
      <c r="N161">
        <f t="shared" si="3"/>
        <v>0</v>
      </c>
      <c r="O161">
        <v>0</v>
      </c>
    </row>
    <row r="162" spans="1:15" x14ac:dyDescent="0.3">
      <c r="A162" s="3">
        <f>IF(B162="","",COUNTA($B$2:B162))</f>
        <v>110</v>
      </c>
      <c r="B162" s="6" t="s">
        <v>75</v>
      </c>
      <c r="C162" s="3">
        <v>1120890</v>
      </c>
      <c r="D162" s="3">
        <v>37308</v>
      </c>
      <c r="H162" s="3" t="s">
        <v>13</v>
      </c>
      <c r="L162" s="3">
        <v>37308</v>
      </c>
      <c r="M162" s="3">
        <v>38056</v>
      </c>
      <c r="N162">
        <f t="shared" si="3"/>
        <v>748</v>
      </c>
      <c r="O162">
        <v>748</v>
      </c>
    </row>
    <row r="163" spans="1:15" x14ac:dyDescent="0.3">
      <c r="A163" s="3" t="str">
        <f>IF(B163="","",COUNTA($B$2:B163))</f>
        <v/>
      </c>
      <c r="C163" s="3">
        <v>360149</v>
      </c>
      <c r="D163" s="3">
        <v>38056</v>
      </c>
      <c r="N163">
        <f t="shared" si="3"/>
        <v>0</v>
      </c>
      <c r="O163">
        <v>0</v>
      </c>
    </row>
    <row r="164" spans="1:15" x14ac:dyDescent="0.3">
      <c r="A164" s="3">
        <f>IF(B164="","",COUNTA($B$2:B164))</f>
        <v>111</v>
      </c>
      <c r="B164" s="6" t="s">
        <v>175</v>
      </c>
      <c r="I164" s="1" t="s">
        <v>200</v>
      </c>
      <c r="N164">
        <f t="shared" si="3"/>
        <v>0</v>
      </c>
      <c r="O164">
        <v>0</v>
      </c>
    </row>
    <row r="165" spans="1:15" x14ac:dyDescent="0.3">
      <c r="A165" s="3">
        <f>IF(B165="","",COUNTA($B$2:B165))</f>
        <v>112</v>
      </c>
      <c r="B165" s="6" t="s">
        <v>76</v>
      </c>
      <c r="C165" s="3">
        <v>1730180</v>
      </c>
      <c r="I165" s="1" t="s">
        <v>213</v>
      </c>
      <c r="N165">
        <f t="shared" si="3"/>
        <v>0</v>
      </c>
      <c r="O165">
        <v>0</v>
      </c>
    </row>
    <row r="166" spans="1:15" x14ac:dyDescent="0.3">
      <c r="A166" s="3"/>
      <c r="C166" s="3">
        <v>213136</v>
      </c>
      <c r="N166">
        <f t="shared" si="3"/>
        <v>0</v>
      </c>
      <c r="O166">
        <v>0</v>
      </c>
    </row>
    <row r="167" spans="1:15" x14ac:dyDescent="0.3">
      <c r="A167" s="3">
        <f>IF(B167="","",COUNTA($B$2:B167))</f>
        <v>113</v>
      </c>
      <c r="B167" s="6" t="s">
        <v>176</v>
      </c>
      <c r="H167" s="3" t="s">
        <v>18</v>
      </c>
      <c r="I167" s="1" t="s">
        <v>200</v>
      </c>
      <c r="N167">
        <f t="shared" si="3"/>
        <v>0</v>
      </c>
      <c r="O167">
        <v>0</v>
      </c>
    </row>
    <row r="168" spans="1:15" x14ac:dyDescent="0.3">
      <c r="A168" s="3">
        <f>IF(B168="","",COUNTA($B$2:B168))</f>
        <v>114</v>
      </c>
      <c r="B168" s="6" t="s">
        <v>164</v>
      </c>
      <c r="C168" s="20">
        <v>137118</v>
      </c>
      <c r="I168" s="1" t="s">
        <v>212</v>
      </c>
      <c r="N168">
        <f t="shared" si="3"/>
        <v>0</v>
      </c>
      <c r="O168">
        <v>0</v>
      </c>
    </row>
    <row r="169" spans="1:15" x14ac:dyDescent="0.3">
      <c r="A169" s="3"/>
      <c r="C169" s="20">
        <v>254391</v>
      </c>
      <c r="N169">
        <f t="shared" si="3"/>
        <v>0</v>
      </c>
      <c r="O169">
        <v>0</v>
      </c>
    </row>
    <row r="170" spans="1:15" x14ac:dyDescent="0.3">
      <c r="A170" s="3">
        <f>IF(B170="","",COUNTA($B$2:B170))</f>
        <v>115</v>
      </c>
      <c r="B170" s="6" t="s">
        <v>77</v>
      </c>
      <c r="C170" s="3">
        <v>3230614</v>
      </c>
      <c r="D170" s="3">
        <v>51706</v>
      </c>
      <c r="H170" s="3" t="s">
        <v>13</v>
      </c>
      <c r="I170" s="1" t="s">
        <v>214</v>
      </c>
      <c r="L170" s="3">
        <v>51706</v>
      </c>
      <c r="M170" s="3">
        <v>52326</v>
      </c>
      <c r="N170">
        <f t="shared" si="3"/>
        <v>620</v>
      </c>
      <c r="O170">
        <v>620</v>
      </c>
    </row>
    <row r="171" spans="1:15" x14ac:dyDescent="0.3">
      <c r="A171" s="3"/>
      <c r="C171" s="3">
        <v>120959</v>
      </c>
      <c r="D171" s="3">
        <v>52326</v>
      </c>
      <c r="N171">
        <f t="shared" si="3"/>
        <v>0</v>
      </c>
      <c r="O171">
        <v>0</v>
      </c>
    </row>
    <row r="172" spans="1:15" x14ac:dyDescent="0.3">
      <c r="A172" s="3">
        <f>IF(B172="","",COUNTA($B$2:B172))</f>
        <v>116</v>
      </c>
      <c r="B172" s="6" t="s">
        <v>40</v>
      </c>
      <c r="C172" s="3">
        <v>1614594</v>
      </c>
      <c r="D172" s="3">
        <v>27019</v>
      </c>
      <c r="H172" s="3" t="s">
        <v>13</v>
      </c>
      <c r="L172" s="3">
        <v>27019</v>
      </c>
      <c r="M172" s="3">
        <v>27615</v>
      </c>
      <c r="N172">
        <f t="shared" si="3"/>
        <v>596</v>
      </c>
      <c r="O172">
        <v>596</v>
      </c>
    </row>
    <row r="173" spans="1:15" x14ac:dyDescent="0.3">
      <c r="A173" s="3"/>
      <c r="C173" s="3">
        <v>193539</v>
      </c>
      <c r="D173" s="3">
        <v>27615</v>
      </c>
      <c r="N173">
        <f t="shared" si="3"/>
        <v>0</v>
      </c>
      <c r="O173">
        <v>0</v>
      </c>
    </row>
    <row r="174" spans="1:15" x14ac:dyDescent="0.3">
      <c r="A174" s="3">
        <f>IF(B174="","",COUNTA($B$2:B174))</f>
        <v>117</v>
      </c>
      <c r="B174" s="6" t="s">
        <v>177</v>
      </c>
      <c r="H174" s="3" t="s">
        <v>18</v>
      </c>
      <c r="I174" s="1" t="s">
        <v>200</v>
      </c>
      <c r="N174">
        <f t="shared" si="3"/>
        <v>0</v>
      </c>
      <c r="O174">
        <v>0</v>
      </c>
    </row>
    <row r="175" spans="1:15" x14ac:dyDescent="0.3">
      <c r="A175" s="3">
        <f>IF(B175="","",COUNTA($B$2:B175))</f>
        <v>118</v>
      </c>
      <c r="B175" s="6" t="s">
        <v>78</v>
      </c>
      <c r="C175" s="3">
        <v>1928786</v>
      </c>
      <c r="H175" s="3" t="s">
        <v>13</v>
      </c>
      <c r="I175" s="1" t="s">
        <v>215</v>
      </c>
      <c r="N175">
        <f t="shared" si="3"/>
        <v>0</v>
      </c>
      <c r="O175">
        <v>0</v>
      </c>
    </row>
    <row r="176" spans="1:15" x14ac:dyDescent="0.3">
      <c r="A176" s="3"/>
      <c r="C176" s="3">
        <v>197278</v>
      </c>
      <c r="N176">
        <f t="shared" si="3"/>
        <v>0</v>
      </c>
      <c r="O176">
        <v>0</v>
      </c>
    </row>
    <row r="177" spans="1:15" x14ac:dyDescent="0.3">
      <c r="A177" s="3">
        <f>IF(B177="","",COUNTA($B$2:B177))</f>
        <v>119</v>
      </c>
      <c r="B177" s="6" t="s">
        <v>79</v>
      </c>
      <c r="C177" s="3">
        <v>1222924</v>
      </c>
      <c r="D177" s="3">
        <v>36033</v>
      </c>
      <c r="H177" s="3" t="s">
        <v>13</v>
      </c>
      <c r="L177" s="3">
        <v>36033</v>
      </c>
      <c r="M177" s="3">
        <v>37911</v>
      </c>
      <c r="N177">
        <f t="shared" si="3"/>
        <v>1878</v>
      </c>
      <c r="O177">
        <v>1878</v>
      </c>
    </row>
    <row r="178" spans="1:15" x14ac:dyDescent="0.3">
      <c r="A178" s="3"/>
      <c r="C178" s="3">
        <v>125424</v>
      </c>
      <c r="D178" s="3">
        <v>37911</v>
      </c>
      <c r="N178">
        <f t="shared" si="3"/>
        <v>0</v>
      </c>
      <c r="O178">
        <v>0</v>
      </c>
    </row>
    <row r="179" spans="1:15" x14ac:dyDescent="0.3">
      <c r="A179" s="3">
        <f>IF(B179="","",COUNTA($B$2:B179))</f>
        <v>120</v>
      </c>
      <c r="B179" s="6" t="s">
        <v>178</v>
      </c>
      <c r="C179" s="3">
        <v>682087</v>
      </c>
      <c r="I179" s="1" t="s">
        <v>216</v>
      </c>
      <c r="N179">
        <f t="shared" si="3"/>
        <v>0</v>
      </c>
      <c r="O179">
        <v>0</v>
      </c>
    </row>
    <row r="180" spans="1:15" x14ac:dyDescent="0.3">
      <c r="A180" s="3"/>
      <c r="C180" s="3">
        <v>231955</v>
      </c>
      <c r="N180">
        <f t="shared" si="3"/>
        <v>0</v>
      </c>
      <c r="O180">
        <v>0</v>
      </c>
    </row>
    <row r="181" spans="1:15" x14ac:dyDescent="0.3">
      <c r="A181" s="3">
        <f>IF(B181="","",COUNTA($B$2:B181))</f>
        <v>121</v>
      </c>
      <c r="B181" s="6" t="s">
        <v>80</v>
      </c>
      <c r="I181" s="1" t="s">
        <v>200</v>
      </c>
      <c r="N181">
        <f t="shared" si="3"/>
        <v>0</v>
      </c>
      <c r="O181">
        <v>0</v>
      </c>
    </row>
    <row r="182" spans="1:15" x14ac:dyDescent="0.3">
      <c r="A182" s="3">
        <f>IF(B182="","",COUNTA($B$2:B182))</f>
        <v>122</v>
      </c>
      <c r="B182" s="6" t="s">
        <v>179</v>
      </c>
      <c r="I182" s="1" t="s">
        <v>200</v>
      </c>
      <c r="N182">
        <f t="shared" si="3"/>
        <v>0</v>
      </c>
      <c r="O182">
        <v>0</v>
      </c>
    </row>
    <row r="183" spans="1:15" x14ac:dyDescent="0.3">
      <c r="A183" s="3">
        <f>IF(B183="","",COUNTA($B$2:B183))</f>
        <v>123</v>
      </c>
      <c r="B183" s="6" t="s">
        <v>81</v>
      </c>
      <c r="I183" s="1" t="s">
        <v>217</v>
      </c>
      <c r="N183">
        <f t="shared" si="3"/>
        <v>0</v>
      </c>
      <c r="O183">
        <v>0</v>
      </c>
    </row>
    <row r="184" spans="1:15" x14ac:dyDescent="0.3">
      <c r="A184" s="3">
        <f>IF(B184="","",COUNTA($B$2:B184))</f>
        <v>124</v>
      </c>
      <c r="B184" s="6" t="s">
        <v>40</v>
      </c>
      <c r="C184" s="3">
        <v>1703096</v>
      </c>
      <c r="D184" s="3">
        <v>27019</v>
      </c>
      <c r="H184" s="3" t="s">
        <v>13</v>
      </c>
      <c r="L184" s="3">
        <v>27019</v>
      </c>
      <c r="M184" s="3">
        <v>27615</v>
      </c>
      <c r="N184">
        <f t="shared" si="3"/>
        <v>596</v>
      </c>
      <c r="O184">
        <v>596</v>
      </c>
    </row>
    <row r="185" spans="1:15" x14ac:dyDescent="0.3">
      <c r="A185" s="3"/>
      <c r="C185" s="3">
        <v>196992</v>
      </c>
      <c r="D185" s="3">
        <v>27615</v>
      </c>
      <c r="N185">
        <f t="shared" si="3"/>
        <v>0</v>
      </c>
      <c r="O185">
        <v>0</v>
      </c>
    </row>
    <row r="186" spans="1:15" x14ac:dyDescent="0.3">
      <c r="A186" s="3">
        <f>IF(B186="","",COUNTA($B$2:B186))</f>
        <v>125</v>
      </c>
      <c r="B186" s="6" t="s">
        <v>82</v>
      </c>
      <c r="C186" s="3">
        <v>3101517</v>
      </c>
      <c r="D186" s="3">
        <v>24625</v>
      </c>
      <c r="H186" s="3" t="s">
        <v>13</v>
      </c>
      <c r="L186" s="3">
        <v>24625</v>
      </c>
      <c r="M186" s="3">
        <v>25510</v>
      </c>
      <c r="N186">
        <f t="shared" si="3"/>
        <v>885</v>
      </c>
      <c r="O186">
        <v>885</v>
      </c>
    </row>
    <row r="187" spans="1:15" x14ac:dyDescent="0.3">
      <c r="A187" s="3"/>
      <c r="C187" s="3">
        <v>291008</v>
      </c>
      <c r="D187" s="3">
        <v>25510</v>
      </c>
      <c r="N187">
        <f t="shared" si="3"/>
        <v>0</v>
      </c>
      <c r="O187">
        <v>0</v>
      </c>
    </row>
    <row r="188" spans="1:15" x14ac:dyDescent="0.3">
      <c r="A188" s="3">
        <f>IF(B188="","",COUNTA($B$2:B188))</f>
        <v>126</v>
      </c>
      <c r="B188" s="6" t="s">
        <v>83</v>
      </c>
      <c r="I188" s="1" t="s">
        <v>200</v>
      </c>
      <c r="N188">
        <f t="shared" si="3"/>
        <v>0</v>
      </c>
      <c r="O188">
        <v>0</v>
      </c>
    </row>
    <row r="189" spans="1:15" x14ac:dyDescent="0.3">
      <c r="A189" s="3">
        <f>IF(B189="","",COUNTA($B$2:B189))</f>
        <v>127</v>
      </c>
      <c r="B189" s="6" t="s">
        <v>84</v>
      </c>
      <c r="C189" s="3">
        <v>1353931</v>
      </c>
      <c r="D189" s="2">
        <v>34169</v>
      </c>
      <c r="H189" s="3" t="s">
        <v>13</v>
      </c>
      <c r="L189" s="2">
        <v>34169</v>
      </c>
      <c r="M189" s="2">
        <v>34932</v>
      </c>
      <c r="N189">
        <f t="shared" si="3"/>
        <v>763</v>
      </c>
      <c r="O189">
        <v>763</v>
      </c>
    </row>
    <row r="190" spans="1:15" x14ac:dyDescent="0.3">
      <c r="A190" s="3"/>
      <c r="C190" s="3">
        <v>245049</v>
      </c>
      <c r="D190" s="2">
        <v>34932</v>
      </c>
      <c r="N190">
        <f t="shared" si="3"/>
        <v>0</v>
      </c>
      <c r="O190">
        <v>0</v>
      </c>
    </row>
    <row r="191" spans="1:15" x14ac:dyDescent="0.3">
      <c r="A191" s="3">
        <f>IF(B191="","",COUNTA($B$2:B191))</f>
        <v>128</v>
      </c>
      <c r="B191" s="6" t="s">
        <v>85</v>
      </c>
      <c r="C191" s="3">
        <v>1652044</v>
      </c>
      <c r="D191" s="2">
        <v>43330</v>
      </c>
      <c r="H191" s="3" t="s">
        <v>13</v>
      </c>
      <c r="L191" s="2">
        <v>43330</v>
      </c>
      <c r="M191" s="2">
        <v>45302</v>
      </c>
      <c r="N191">
        <f t="shared" si="3"/>
        <v>1972</v>
      </c>
      <c r="O191">
        <v>1972</v>
      </c>
    </row>
    <row r="192" spans="1:15" x14ac:dyDescent="0.3">
      <c r="A192" s="3"/>
      <c r="C192" s="3">
        <v>265454</v>
      </c>
      <c r="D192" s="2">
        <v>45302</v>
      </c>
      <c r="N192">
        <f t="shared" si="3"/>
        <v>0</v>
      </c>
      <c r="O192">
        <v>0</v>
      </c>
    </row>
    <row r="193" spans="1:15" x14ac:dyDescent="0.3">
      <c r="A193" s="3">
        <f>IF(B193="","",COUNTA($B$2:B193))</f>
        <v>129</v>
      </c>
      <c r="B193" s="6" t="s">
        <v>27</v>
      </c>
      <c r="C193" s="3">
        <v>1903677</v>
      </c>
      <c r="D193" s="3">
        <v>38302</v>
      </c>
      <c r="H193" s="3" t="s">
        <v>13</v>
      </c>
      <c r="L193" s="3">
        <v>38302</v>
      </c>
      <c r="M193" s="3">
        <v>39694</v>
      </c>
      <c r="N193">
        <f t="shared" si="3"/>
        <v>1392</v>
      </c>
      <c r="O193">
        <v>1392</v>
      </c>
    </row>
    <row r="194" spans="1:15" x14ac:dyDescent="0.3">
      <c r="A194" s="3"/>
      <c r="C194" s="3">
        <v>115179</v>
      </c>
      <c r="D194" s="3">
        <v>39694</v>
      </c>
      <c r="N194">
        <f t="shared" si="3"/>
        <v>0</v>
      </c>
      <c r="O194">
        <v>0</v>
      </c>
    </row>
    <row r="195" spans="1:15" x14ac:dyDescent="0.3">
      <c r="A195" s="3">
        <f>IF(B195="","",COUNTA($B$2:B195))</f>
        <v>130</v>
      </c>
      <c r="B195" s="6" t="s">
        <v>86</v>
      </c>
      <c r="C195" s="3">
        <v>1121446</v>
      </c>
      <c r="D195" s="3">
        <v>37154</v>
      </c>
      <c r="H195" s="3" t="s">
        <v>13</v>
      </c>
      <c r="L195" s="3">
        <v>37154</v>
      </c>
      <c r="M195" s="3">
        <v>38120</v>
      </c>
      <c r="N195">
        <f t="shared" si="3"/>
        <v>966</v>
      </c>
      <c r="O195">
        <v>966</v>
      </c>
    </row>
    <row r="196" spans="1:15" x14ac:dyDescent="0.3">
      <c r="A196" s="3"/>
      <c r="C196" s="3">
        <v>384807</v>
      </c>
      <c r="D196" s="3">
        <v>38120</v>
      </c>
      <c r="N196">
        <f t="shared" si="3"/>
        <v>0</v>
      </c>
      <c r="O196">
        <v>0</v>
      </c>
    </row>
    <row r="197" spans="1:15" x14ac:dyDescent="0.3">
      <c r="A197" s="3">
        <f>IF(B197="","",COUNTA($B$2:B197))</f>
        <v>131</v>
      </c>
      <c r="B197" s="6" t="s">
        <v>87</v>
      </c>
      <c r="C197" s="3">
        <v>3203555</v>
      </c>
      <c r="I197" s="1" t="s">
        <v>218</v>
      </c>
      <c r="N197">
        <f t="shared" si="3"/>
        <v>0</v>
      </c>
      <c r="O197">
        <v>0</v>
      </c>
    </row>
    <row r="198" spans="1:15" x14ac:dyDescent="0.3">
      <c r="A198" s="3"/>
      <c r="C198" s="3">
        <v>682217</v>
      </c>
      <c r="N198">
        <f t="shared" si="3"/>
        <v>0</v>
      </c>
      <c r="O198">
        <v>0</v>
      </c>
    </row>
    <row r="199" spans="1:15" x14ac:dyDescent="0.3">
      <c r="A199" s="3">
        <f>IF(B199="","",COUNTA($B$2:B199))</f>
        <v>132</v>
      </c>
      <c r="B199" s="6" t="s">
        <v>180</v>
      </c>
      <c r="I199" s="1" t="s">
        <v>200</v>
      </c>
      <c r="N199">
        <f t="shared" si="3"/>
        <v>0</v>
      </c>
      <c r="O199">
        <v>0</v>
      </c>
    </row>
    <row r="200" spans="1:15" x14ac:dyDescent="0.3">
      <c r="A200" s="3">
        <f>IF(B200="","",COUNTA($B$2:B200))</f>
        <v>133</v>
      </c>
      <c r="B200" s="6" t="s">
        <v>88</v>
      </c>
      <c r="C200" s="3">
        <v>682739</v>
      </c>
      <c r="D200" s="3">
        <v>43330</v>
      </c>
      <c r="H200" s="3" t="s">
        <v>13</v>
      </c>
      <c r="L200" s="3">
        <v>43330</v>
      </c>
      <c r="M200" s="3">
        <v>45271</v>
      </c>
      <c r="N200">
        <f t="shared" si="3"/>
        <v>1941</v>
      </c>
      <c r="O200">
        <v>1941</v>
      </c>
    </row>
    <row r="201" spans="1:15" x14ac:dyDescent="0.3">
      <c r="A201" s="3"/>
      <c r="C201" s="3">
        <v>194653</v>
      </c>
      <c r="D201" s="3">
        <v>45271</v>
      </c>
      <c r="N201">
        <f t="shared" si="3"/>
        <v>0</v>
      </c>
      <c r="O201">
        <v>0</v>
      </c>
    </row>
    <row r="202" spans="1:15" x14ac:dyDescent="0.3">
      <c r="A202" s="3">
        <f>IF(B202="","",COUNTA($B$2:B202))</f>
        <v>134</v>
      </c>
      <c r="B202" s="6" t="s">
        <v>181</v>
      </c>
      <c r="C202" s="3">
        <v>775036</v>
      </c>
      <c r="I202" s="1" t="s">
        <v>219</v>
      </c>
      <c r="N202">
        <f t="shared" si="3"/>
        <v>0</v>
      </c>
      <c r="O202">
        <v>0</v>
      </c>
    </row>
    <row r="203" spans="1:15" x14ac:dyDescent="0.3">
      <c r="A203" s="3"/>
      <c r="N203">
        <f t="shared" si="3"/>
        <v>0</v>
      </c>
      <c r="O203">
        <v>0</v>
      </c>
    </row>
    <row r="204" spans="1:15" x14ac:dyDescent="0.3">
      <c r="A204" s="3">
        <f>IF(B204="","",COUNTA($B$2:B204))</f>
        <v>135</v>
      </c>
      <c r="B204" s="6" t="s">
        <v>89</v>
      </c>
      <c r="C204" s="3">
        <v>1570872</v>
      </c>
      <c r="D204" s="3">
        <v>43330</v>
      </c>
      <c r="H204" s="3" t="s">
        <v>13</v>
      </c>
      <c r="I204" s="1" t="s">
        <v>220</v>
      </c>
      <c r="L204" s="3">
        <v>43330</v>
      </c>
      <c r="M204" s="3">
        <v>45302</v>
      </c>
      <c r="N204">
        <f t="shared" si="3"/>
        <v>1972</v>
      </c>
      <c r="O204">
        <v>1972</v>
      </c>
    </row>
    <row r="205" spans="1:15" x14ac:dyDescent="0.3">
      <c r="A205" s="3"/>
      <c r="C205" s="3">
        <v>425827</v>
      </c>
      <c r="D205" s="3">
        <v>45302</v>
      </c>
      <c r="N205">
        <f t="shared" si="3"/>
        <v>0</v>
      </c>
      <c r="O205">
        <v>0</v>
      </c>
    </row>
    <row r="206" spans="1:15" x14ac:dyDescent="0.3">
      <c r="A206" s="3">
        <f>IF(B206="","",COUNTA($B$2:B206))</f>
        <v>136</v>
      </c>
      <c r="B206" s="6" t="s">
        <v>90</v>
      </c>
      <c r="C206" s="3">
        <v>1748867</v>
      </c>
      <c r="D206" s="3">
        <v>37624</v>
      </c>
      <c r="H206" s="3" t="s">
        <v>13</v>
      </c>
      <c r="L206" s="3">
        <v>37624</v>
      </c>
      <c r="M206" s="3">
        <v>40980</v>
      </c>
      <c r="N206">
        <f t="shared" si="3"/>
        <v>3356</v>
      </c>
      <c r="O206">
        <v>3356</v>
      </c>
    </row>
    <row r="207" spans="1:15" x14ac:dyDescent="0.3">
      <c r="A207" s="3"/>
      <c r="C207" s="3">
        <v>272982</v>
      </c>
      <c r="D207" s="3">
        <v>40980</v>
      </c>
      <c r="N207">
        <f t="shared" si="3"/>
        <v>0</v>
      </c>
      <c r="O207">
        <v>0</v>
      </c>
    </row>
    <row r="208" spans="1:15" x14ac:dyDescent="0.3">
      <c r="A208" s="3">
        <f>IF(B208="","",COUNTA($B$2:B208))</f>
        <v>137</v>
      </c>
      <c r="B208" s="6" t="s">
        <v>91</v>
      </c>
      <c r="I208" s="1" t="s">
        <v>221</v>
      </c>
      <c r="N208">
        <f t="shared" si="3"/>
        <v>0</v>
      </c>
      <c r="O208">
        <v>0</v>
      </c>
    </row>
    <row r="209" spans="1:15" x14ac:dyDescent="0.3">
      <c r="A209" s="3">
        <f>IF(B209="","",COUNTA($B$2:B209))</f>
        <v>138</v>
      </c>
      <c r="B209" s="6" t="s">
        <v>92</v>
      </c>
      <c r="C209" s="3">
        <v>766258</v>
      </c>
      <c r="D209" s="3">
        <v>29277</v>
      </c>
      <c r="E209" s="3">
        <v>21464</v>
      </c>
      <c r="H209" s="3" t="s">
        <v>13</v>
      </c>
      <c r="I209" s="1" t="s">
        <v>222</v>
      </c>
      <c r="L209" s="3">
        <v>29277</v>
      </c>
      <c r="M209" s="3">
        <v>21656</v>
      </c>
      <c r="N209">
        <f t="shared" si="3"/>
        <v>-7621</v>
      </c>
      <c r="O209">
        <v>-7621</v>
      </c>
    </row>
    <row r="210" spans="1:15" x14ac:dyDescent="0.3">
      <c r="A210" s="3"/>
      <c r="C210" s="3">
        <v>210102</v>
      </c>
      <c r="D210" s="3">
        <v>21656</v>
      </c>
      <c r="E210" s="3">
        <v>21464</v>
      </c>
      <c r="L210" s="3">
        <v>21464</v>
      </c>
      <c r="M210" s="3">
        <v>21464</v>
      </c>
      <c r="N210">
        <f t="shared" si="3"/>
        <v>0</v>
      </c>
      <c r="O210">
        <v>0</v>
      </c>
    </row>
    <row r="211" spans="1:15" x14ac:dyDescent="0.3">
      <c r="A211" s="3">
        <f>IF(B211="","",COUNTA($B$2:B211))</f>
        <v>139</v>
      </c>
      <c r="B211" s="6" t="s">
        <v>182</v>
      </c>
      <c r="H211" s="3" t="s">
        <v>13</v>
      </c>
      <c r="N211">
        <f t="shared" ref="N211:O274" si="4">M211-L211</f>
        <v>0</v>
      </c>
      <c r="O211">
        <v>0</v>
      </c>
    </row>
    <row r="212" spans="1:15" x14ac:dyDescent="0.3">
      <c r="A212" s="3"/>
      <c r="N212">
        <f t="shared" si="4"/>
        <v>0</v>
      </c>
      <c r="O212">
        <v>0</v>
      </c>
    </row>
    <row r="213" spans="1:15" x14ac:dyDescent="0.3">
      <c r="A213" s="3">
        <f>IF(B213="","",COUNTA($B$2:B213))</f>
        <v>140</v>
      </c>
      <c r="B213" s="6" t="s">
        <v>183</v>
      </c>
      <c r="I213" s="1" t="s">
        <v>200</v>
      </c>
      <c r="N213">
        <f t="shared" si="4"/>
        <v>0</v>
      </c>
      <c r="O213">
        <v>0</v>
      </c>
    </row>
    <row r="214" spans="1:15" x14ac:dyDescent="0.3">
      <c r="A214" s="3">
        <f>IF(B214="","",COUNTA($B$2:B214))</f>
        <v>141</v>
      </c>
      <c r="B214" s="6" t="s">
        <v>24</v>
      </c>
      <c r="I214" s="1" t="s">
        <v>200</v>
      </c>
      <c r="N214">
        <f t="shared" si="4"/>
        <v>0</v>
      </c>
      <c r="O214">
        <v>0</v>
      </c>
    </row>
    <row r="215" spans="1:15" x14ac:dyDescent="0.3">
      <c r="A215" s="3">
        <f>IF(B215="","",COUNTA($B$2:B215))</f>
        <v>142</v>
      </c>
      <c r="B215" s="6" t="s">
        <v>93</v>
      </c>
      <c r="C215" s="3">
        <v>2015205</v>
      </c>
      <c r="D215" s="3">
        <v>39274</v>
      </c>
      <c r="H215" s="3" t="s">
        <v>13</v>
      </c>
      <c r="L215" s="3">
        <v>39274</v>
      </c>
      <c r="M215" s="3">
        <v>39855</v>
      </c>
      <c r="N215">
        <f t="shared" si="4"/>
        <v>581</v>
      </c>
      <c r="O215">
        <v>581</v>
      </c>
    </row>
    <row r="216" spans="1:15" x14ac:dyDescent="0.3">
      <c r="A216" s="3"/>
      <c r="C216" s="3">
        <v>282207</v>
      </c>
      <c r="D216" s="3">
        <v>39855</v>
      </c>
      <c r="N216">
        <f t="shared" si="4"/>
        <v>0</v>
      </c>
      <c r="O216">
        <v>0</v>
      </c>
    </row>
    <row r="217" spans="1:15" x14ac:dyDescent="0.3">
      <c r="A217" s="3">
        <f>IF(B217="","",COUNTA($B$2:B217))</f>
        <v>143</v>
      </c>
      <c r="B217" s="6" t="s">
        <v>40</v>
      </c>
      <c r="C217" s="3">
        <v>2470754</v>
      </c>
      <c r="H217" s="3" t="s">
        <v>13</v>
      </c>
      <c r="I217" s="1" t="s">
        <v>223</v>
      </c>
      <c r="N217">
        <f t="shared" si="4"/>
        <v>0</v>
      </c>
      <c r="O217">
        <v>0</v>
      </c>
    </row>
    <row r="218" spans="1:15" x14ac:dyDescent="0.3">
      <c r="A218" s="3"/>
      <c r="C218" s="3">
        <v>330329</v>
      </c>
      <c r="N218">
        <f t="shared" si="4"/>
        <v>0</v>
      </c>
      <c r="O218">
        <v>0</v>
      </c>
    </row>
    <row r="219" spans="1:15" x14ac:dyDescent="0.3">
      <c r="A219" s="3">
        <f>IF(B219="","",COUNTA($B$2:B219))</f>
        <v>144</v>
      </c>
      <c r="B219" s="6" t="s">
        <v>94</v>
      </c>
      <c r="I219" s="1" t="s">
        <v>200</v>
      </c>
      <c r="N219">
        <f t="shared" si="4"/>
        <v>0</v>
      </c>
      <c r="O219">
        <v>0</v>
      </c>
    </row>
    <row r="220" spans="1:15" x14ac:dyDescent="0.3">
      <c r="A220" s="3">
        <f>IF(B220="","",COUNTA($B$2:B220))</f>
        <v>145</v>
      </c>
      <c r="B220" s="6" t="s">
        <v>72</v>
      </c>
      <c r="I220" s="1" t="s">
        <v>200</v>
      </c>
      <c r="N220">
        <f t="shared" si="4"/>
        <v>0</v>
      </c>
      <c r="O220">
        <v>0</v>
      </c>
    </row>
    <row r="221" spans="1:15" x14ac:dyDescent="0.3">
      <c r="A221" s="3">
        <f>IF(B221="","",COUNTA($B$2:B221))</f>
        <v>146</v>
      </c>
      <c r="B221" s="6" t="s">
        <v>95</v>
      </c>
      <c r="I221" s="1" t="s">
        <v>200</v>
      </c>
      <c r="N221">
        <f t="shared" si="4"/>
        <v>0</v>
      </c>
      <c r="O221">
        <v>0</v>
      </c>
    </row>
    <row r="222" spans="1:15" x14ac:dyDescent="0.3">
      <c r="A222" s="3">
        <f>IF(B222="","",COUNTA($B$2:B222))</f>
        <v>147</v>
      </c>
      <c r="B222" s="6" t="s">
        <v>96</v>
      </c>
      <c r="I222" s="1" t="s">
        <v>201</v>
      </c>
      <c r="N222">
        <f t="shared" si="4"/>
        <v>0</v>
      </c>
      <c r="O222">
        <v>0</v>
      </c>
    </row>
    <row r="223" spans="1:15" x14ac:dyDescent="0.3">
      <c r="A223" s="3">
        <f>IF(B223="","",COUNTA($B$2:B223))</f>
        <v>148</v>
      </c>
      <c r="B223" s="6" t="s">
        <v>184</v>
      </c>
      <c r="I223" s="1" t="s">
        <v>200</v>
      </c>
      <c r="N223">
        <f t="shared" si="4"/>
        <v>0</v>
      </c>
      <c r="O223">
        <v>0</v>
      </c>
    </row>
    <row r="224" spans="1:15" x14ac:dyDescent="0.3">
      <c r="A224" s="3">
        <f>IF(B224="","",COUNTA($B$2:B224))</f>
        <v>149</v>
      </c>
      <c r="B224" s="6" t="s">
        <v>97</v>
      </c>
      <c r="I224" s="1" t="s">
        <v>200</v>
      </c>
      <c r="N224">
        <f t="shared" si="4"/>
        <v>0</v>
      </c>
      <c r="O224">
        <v>0</v>
      </c>
    </row>
    <row r="225" spans="1:15" x14ac:dyDescent="0.3">
      <c r="A225" s="3">
        <f>IF(B225="","",COUNTA($B$2:B225))</f>
        <v>150</v>
      </c>
      <c r="B225" s="6" t="s">
        <v>185</v>
      </c>
      <c r="I225" s="1" t="s">
        <v>200</v>
      </c>
      <c r="N225">
        <f t="shared" si="4"/>
        <v>0</v>
      </c>
      <c r="O225">
        <v>0</v>
      </c>
    </row>
    <row r="226" spans="1:15" x14ac:dyDescent="0.3">
      <c r="A226" s="3">
        <f>IF(B226="","",COUNTA($B$2:B226))</f>
        <v>151</v>
      </c>
      <c r="B226" s="6" t="s">
        <v>98</v>
      </c>
      <c r="I226" s="1" t="s">
        <v>215</v>
      </c>
      <c r="N226">
        <f t="shared" si="4"/>
        <v>0</v>
      </c>
      <c r="O226">
        <v>0</v>
      </c>
    </row>
    <row r="227" spans="1:15" x14ac:dyDescent="0.3">
      <c r="A227" s="3"/>
      <c r="N227">
        <f t="shared" si="4"/>
        <v>0</v>
      </c>
      <c r="O227">
        <v>0</v>
      </c>
    </row>
    <row r="228" spans="1:15" x14ac:dyDescent="0.3">
      <c r="A228" s="3">
        <f>IF(B228="","",COUNTA($B$2:B228))</f>
        <v>152</v>
      </c>
      <c r="B228" s="6" t="s">
        <v>99</v>
      </c>
      <c r="C228" s="13">
        <v>471156</v>
      </c>
      <c r="D228" s="3">
        <v>73938</v>
      </c>
      <c r="H228" s="3" t="s">
        <v>13</v>
      </c>
      <c r="L228" s="3">
        <v>73938</v>
      </c>
      <c r="M228" s="3">
        <v>75486</v>
      </c>
      <c r="N228">
        <f t="shared" si="4"/>
        <v>1548</v>
      </c>
      <c r="O228">
        <v>1548</v>
      </c>
    </row>
    <row r="229" spans="1:15" x14ac:dyDescent="0.3">
      <c r="A229" s="3"/>
      <c r="C229" s="13">
        <v>159241</v>
      </c>
      <c r="D229" s="3">
        <v>75486</v>
      </c>
      <c r="N229">
        <f t="shared" si="4"/>
        <v>0</v>
      </c>
      <c r="O229">
        <v>0</v>
      </c>
    </row>
    <row r="230" spans="1:15" x14ac:dyDescent="0.3">
      <c r="A230" s="3">
        <f>IF(B230="","",COUNTA($B$2:B230))</f>
        <v>153</v>
      </c>
      <c r="B230" s="6" t="s">
        <v>100</v>
      </c>
      <c r="I230" s="1" t="s">
        <v>200</v>
      </c>
      <c r="N230">
        <f t="shared" si="4"/>
        <v>0</v>
      </c>
      <c r="O230">
        <v>0</v>
      </c>
    </row>
    <row r="231" spans="1:15" x14ac:dyDescent="0.3">
      <c r="A231" s="3">
        <f>IF(B231="","",COUNTA($B$2:B231))</f>
        <v>154</v>
      </c>
      <c r="B231" s="6" t="s">
        <v>101</v>
      </c>
      <c r="I231" s="1" t="s">
        <v>200</v>
      </c>
      <c r="N231">
        <f t="shared" si="4"/>
        <v>0</v>
      </c>
      <c r="O231">
        <v>0</v>
      </c>
    </row>
    <row r="232" spans="1:15" x14ac:dyDescent="0.3">
      <c r="A232" s="3">
        <f>IF(B232="","",COUNTA($B$2:B232))</f>
        <v>155</v>
      </c>
      <c r="B232" s="6" t="s">
        <v>186</v>
      </c>
      <c r="I232" s="1" t="s">
        <v>200</v>
      </c>
      <c r="N232">
        <f t="shared" si="4"/>
        <v>0</v>
      </c>
      <c r="O232">
        <v>0</v>
      </c>
    </row>
    <row r="233" spans="1:15" x14ac:dyDescent="0.3">
      <c r="A233" s="3">
        <f>IF(B233="","",COUNTA($B$2:B233))</f>
        <v>156</v>
      </c>
      <c r="B233" s="6" t="s">
        <v>102</v>
      </c>
      <c r="I233" s="1" t="s">
        <v>215</v>
      </c>
      <c r="N233">
        <f t="shared" si="4"/>
        <v>0</v>
      </c>
      <c r="O233">
        <v>0</v>
      </c>
    </row>
    <row r="234" spans="1:15" x14ac:dyDescent="0.3">
      <c r="A234" s="3">
        <f>IF(B234="","",COUNTA($B$2:B234))</f>
        <v>157</v>
      </c>
      <c r="B234" s="6" t="s">
        <v>103</v>
      </c>
      <c r="C234" s="3">
        <v>1314203</v>
      </c>
      <c r="D234" s="3">
        <v>28799</v>
      </c>
      <c r="E234" s="3">
        <v>27208</v>
      </c>
      <c r="H234" s="3" t="s">
        <v>13</v>
      </c>
      <c r="L234" s="3">
        <v>28799</v>
      </c>
      <c r="M234" s="3">
        <v>29570</v>
      </c>
      <c r="N234">
        <f t="shared" si="4"/>
        <v>771</v>
      </c>
      <c r="O234">
        <v>771</v>
      </c>
    </row>
    <row r="235" spans="1:15" x14ac:dyDescent="0.3">
      <c r="A235" s="3"/>
      <c r="C235" s="3">
        <v>246474</v>
      </c>
      <c r="D235" s="3">
        <v>29570</v>
      </c>
      <c r="E235" s="3">
        <v>27631</v>
      </c>
      <c r="L235" s="3">
        <v>27208</v>
      </c>
      <c r="M235" s="3">
        <v>27631</v>
      </c>
      <c r="N235">
        <f t="shared" si="4"/>
        <v>423</v>
      </c>
      <c r="O235">
        <v>423</v>
      </c>
    </row>
    <row r="236" spans="1:15" x14ac:dyDescent="0.3">
      <c r="A236" s="3">
        <f>IF(B236="","",COUNTA($B$2:B236))</f>
        <v>158</v>
      </c>
      <c r="B236" s="21" t="s">
        <v>104</v>
      </c>
      <c r="C236" s="19">
        <v>1595891</v>
      </c>
      <c r="H236" s="3" t="s">
        <v>13</v>
      </c>
      <c r="I236" s="1" t="s">
        <v>224</v>
      </c>
      <c r="N236">
        <f t="shared" si="4"/>
        <v>0</v>
      </c>
      <c r="O236">
        <v>0</v>
      </c>
    </row>
    <row r="237" spans="1:15" x14ac:dyDescent="0.3">
      <c r="A237" s="3"/>
      <c r="B237" s="21"/>
      <c r="C237" s="19">
        <v>256632</v>
      </c>
      <c r="N237">
        <f t="shared" si="4"/>
        <v>0</v>
      </c>
      <c r="O237">
        <v>0</v>
      </c>
    </row>
    <row r="238" spans="1:15" x14ac:dyDescent="0.3">
      <c r="A238" s="3">
        <f>IF(B238="","",COUNTA($B$2:B238))</f>
        <v>159</v>
      </c>
      <c r="B238" s="21" t="s">
        <v>63</v>
      </c>
      <c r="C238" s="19">
        <v>1834997</v>
      </c>
      <c r="D238" s="3">
        <v>43330</v>
      </c>
      <c r="H238" s="3" t="s">
        <v>13</v>
      </c>
      <c r="L238" s="3">
        <v>43330</v>
      </c>
      <c r="M238" s="3">
        <v>45302</v>
      </c>
      <c r="N238">
        <f t="shared" si="4"/>
        <v>1972</v>
      </c>
      <c r="O238">
        <v>1972</v>
      </c>
    </row>
    <row r="239" spans="1:15" x14ac:dyDescent="0.3">
      <c r="A239" s="3"/>
      <c r="B239" s="21"/>
      <c r="C239" s="19">
        <v>135039</v>
      </c>
      <c r="D239" s="3">
        <v>45302</v>
      </c>
      <c r="N239">
        <f t="shared" si="4"/>
        <v>0</v>
      </c>
      <c r="O239">
        <v>0</v>
      </c>
    </row>
    <row r="240" spans="1:15" x14ac:dyDescent="0.3">
      <c r="A240" s="3">
        <f>IF(B240="","",COUNTA($B$2:B240))</f>
        <v>160</v>
      </c>
      <c r="B240" s="6" t="s">
        <v>149</v>
      </c>
      <c r="I240" s="1" t="s">
        <v>200</v>
      </c>
      <c r="N240">
        <f t="shared" si="4"/>
        <v>0</v>
      </c>
      <c r="O240">
        <v>0</v>
      </c>
    </row>
    <row r="241" spans="1:15" x14ac:dyDescent="0.3">
      <c r="A241" s="3">
        <f>IF(B241="","",COUNTA($B$2:B241))</f>
        <v>161</v>
      </c>
      <c r="B241" s="6" t="s">
        <v>105</v>
      </c>
      <c r="I241" s="1" t="s">
        <v>200</v>
      </c>
      <c r="N241">
        <f t="shared" si="4"/>
        <v>0</v>
      </c>
      <c r="O241">
        <v>0</v>
      </c>
    </row>
    <row r="242" spans="1:15" x14ac:dyDescent="0.3">
      <c r="A242" s="3">
        <f>IF(B242="","",COUNTA($B$2:B242))</f>
        <v>162</v>
      </c>
      <c r="B242" s="6" t="s">
        <v>106</v>
      </c>
      <c r="I242" s="1" t="s">
        <v>215</v>
      </c>
      <c r="N242">
        <f t="shared" si="4"/>
        <v>0</v>
      </c>
      <c r="O242">
        <v>0</v>
      </c>
    </row>
    <row r="243" spans="1:15" x14ac:dyDescent="0.3">
      <c r="A243" s="3">
        <f>IF(B243="","",COUNTA($B$2:B243))</f>
        <v>163</v>
      </c>
      <c r="B243" s="6" t="s">
        <v>107</v>
      </c>
      <c r="I243" s="1" t="s">
        <v>200</v>
      </c>
      <c r="N243">
        <f t="shared" si="4"/>
        <v>0</v>
      </c>
      <c r="O243">
        <v>0</v>
      </c>
    </row>
    <row r="244" spans="1:15" x14ac:dyDescent="0.3">
      <c r="A244" s="3">
        <f>IF(B244="","",COUNTA($B$2:B244))</f>
        <v>164</v>
      </c>
      <c r="B244" s="6" t="s">
        <v>108</v>
      </c>
      <c r="I244" s="1" t="s">
        <v>200</v>
      </c>
      <c r="N244">
        <f t="shared" si="4"/>
        <v>0</v>
      </c>
      <c r="O244">
        <v>0</v>
      </c>
    </row>
    <row r="245" spans="1:15" x14ac:dyDescent="0.3">
      <c r="A245" s="3">
        <f>IF(B245="","",COUNTA($B$2:B245))</f>
        <v>165</v>
      </c>
      <c r="B245" s="6" t="s">
        <v>187</v>
      </c>
      <c r="I245" s="1" t="s">
        <v>200</v>
      </c>
      <c r="N245">
        <f t="shared" si="4"/>
        <v>0</v>
      </c>
      <c r="O245">
        <v>0</v>
      </c>
    </row>
    <row r="246" spans="1:15" x14ac:dyDescent="0.3">
      <c r="A246" s="3">
        <f>IF(B246="","",COUNTA($B$2:B246))</f>
        <v>166</v>
      </c>
      <c r="B246" s="6" t="s">
        <v>188</v>
      </c>
      <c r="I246" s="1" t="s">
        <v>200</v>
      </c>
      <c r="N246">
        <f t="shared" si="4"/>
        <v>0</v>
      </c>
      <c r="O246">
        <v>0</v>
      </c>
    </row>
    <row r="247" spans="1:15" x14ac:dyDescent="0.3">
      <c r="A247" s="3">
        <f>IF(B247="","",COUNTA($B$2:B247))</f>
        <v>167</v>
      </c>
      <c r="B247" s="6" t="s">
        <v>109</v>
      </c>
      <c r="I247" s="1" t="s">
        <v>200</v>
      </c>
      <c r="N247">
        <f t="shared" si="4"/>
        <v>0</v>
      </c>
      <c r="O247">
        <v>0</v>
      </c>
    </row>
    <row r="248" spans="1:15" x14ac:dyDescent="0.3">
      <c r="A248" s="3">
        <f>IF(B248="","",COUNTA($B$2:B248))</f>
        <v>168</v>
      </c>
      <c r="B248" s="6" t="s">
        <v>110</v>
      </c>
      <c r="I248" s="1" t="s">
        <v>200</v>
      </c>
      <c r="N248">
        <f t="shared" si="4"/>
        <v>0</v>
      </c>
      <c r="O248">
        <v>0</v>
      </c>
    </row>
    <row r="249" spans="1:15" x14ac:dyDescent="0.3">
      <c r="A249" s="3">
        <f>IF(B249="","",COUNTA($B$2:B249))</f>
        <v>169</v>
      </c>
      <c r="B249" s="6" t="s">
        <v>111</v>
      </c>
      <c r="C249" s="19">
        <v>1079471</v>
      </c>
      <c r="I249" s="1" t="s">
        <v>225</v>
      </c>
      <c r="N249">
        <f t="shared" si="4"/>
        <v>0</v>
      </c>
      <c r="O249">
        <v>0</v>
      </c>
    </row>
    <row r="250" spans="1:15" x14ac:dyDescent="0.3">
      <c r="A250" s="3"/>
      <c r="C250" s="19">
        <v>186851</v>
      </c>
      <c r="N250">
        <f t="shared" si="4"/>
        <v>0</v>
      </c>
      <c r="O250">
        <v>0</v>
      </c>
    </row>
    <row r="251" spans="1:15" x14ac:dyDescent="0.3">
      <c r="A251" s="3">
        <f>IF(B251="","",COUNTA($B$2:B251))</f>
        <v>170</v>
      </c>
      <c r="B251" s="6" t="s">
        <v>60</v>
      </c>
      <c r="C251" s="13">
        <v>2610943</v>
      </c>
      <c r="I251" s="1" t="s">
        <v>212</v>
      </c>
      <c r="N251">
        <f t="shared" si="4"/>
        <v>0</v>
      </c>
      <c r="O251">
        <v>0</v>
      </c>
    </row>
    <row r="252" spans="1:15" x14ac:dyDescent="0.3">
      <c r="A252" s="3"/>
      <c r="C252" s="3">
        <v>99471</v>
      </c>
      <c r="N252">
        <f t="shared" si="4"/>
        <v>0</v>
      </c>
      <c r="O252">
        <v>0</v>
      </c>
    </row>
    <row r="253" spans="1:15" x14ac:dyDescent="0.3">
      <c r="A253" s="3">
        <f>IF(B253="","",COUNTA($B$2:B253))</f>
        <v>171</v>
      </c>
      <c r="B253" s="6" t="s">
        <v>112</v>
      </c>
      <c r="I253" s="1" t="s">
        <v>226</v>
      </c>
      <c r="N253">
        <f t="shared" si="4"/>
        <v>0</v>
      </c>
      <c r="O253">
        <v>0</v>
      </c>
    </row>
    <row r="254" spans="1:15" x14ac:dyDescent="0.3">
      <c r="A254" s="3">
        <f>IF(B254="","",COUNTA($B$2:B254))</f>
        <v>172</v>
      </c>
      <c r="B254" s="6" t="s">
        <v>113</v>
      </c>
      <c r="I254" s="1" t="s">
        <v>200</v>
      </c>
      <c r="N254">
        <f t="shared" si="4"/>
        <v>0</v>
      </c>
      <c r="O254">
        <v>0</v>
      </c>
    </row>
    <row r="255" spans="1:15" x14ac:dyDescent="0.3">
      <c r="A255" s="3">
        <f>IF(B255="","",COUNTA($B$2:B255))</f>
        <v>173</v>
      </c>
      <c r="B255" s="6" t="s">
        <v>189</v>
      </c>
      <c r="I255" s="1" t="s">
        <v>200</v>
      </c>
      <c r="N255">
        <f t="shared" si="4"/>
        <v>0</v>
      </c>
      <c r="O255">
        <v>0</v>
      </c>
    </row>
    <row r="256" spans="1:15" x14ac:dyDescent="0.3">
      <c r="A256" s="3">
        <f>IF(B256="","",COUNTA($B$2:B256))</f>
        <v>174</v>
      </c>
      <c r="B256" s="6" t="s">
        <v>190</v>
      </c>
      <c r="I256" s="1" t="s">
        <v>200</v>
      </c>
      <c r="N256">
        <f t="shared" si="4"/>
        <v>0</v>
      </c>
      <c r="O256">
        <v>0</v>
      </c>
    </row>
    <row r="257" spans="1:15" x14ac:dyDescent="0.3">
      <c r="A257" s="3">
        <f>IF(B257="","",COUNTA($B$2:B257))</f>
        <v>175</v>
      </c>
      <c r="B257" s="6" t="s">
        <v>114</v>
      </c>
      <c r="I257" s="1" t="s">
        <v>200</v>
      </c>
      <c r="N257">
        <f t="shared" si="4"/>
        <v>0</v>
      </c>
      <c r="O257">
        <v>0</v>
      </c>
    </row>
    <row r="258" spans="1:15" x14ac:dyDescent="0.3">
      <c r="A258" s="3">
        <f>IF(B258="","",COUNTA($B$2:B258))</f>
        <v>176</v>
      </c>
      <c r="B258" s="6" t="s">
        <v>115</v>
      </c>
      <c r="I258" s="1" t="s">
        <v>224</v>
      </c>
      <c r="N258">
        <f t="shared" si="4"/>
        <v>0</v>
      </c>
      <c r="O258">
        <v>0</v>
      </c>
    </row>
    <row r="259" spans="1:15" x14ac:dyDescent="0.3">
      <c r="A259" s="3">
        <f>IF(B259="","",COUNTA($B$2:B259))</f>
        <v>177</v>
      </c>
      <c r="B259" s="6" t="s">
        <v>116</v>
      </c>
      <c r="I259" s="1" t="s">
        <v>224</v>
      </c>
      <c r="N259">
        <f t="shared" si="4"/>
        <v>0</v>
      </c>
      <c r="O259">
        <v>0</v>
      </c>
    </row>
    <row r="260" spans="1:15" x14ac:dyDescent="0.3">
      <c r="A260" s="3">
        <f>IF(B260="","",COUNTA($B$2:B260))</f>
        <v>178</v>
      </c>
      <c r="B260" s="6" t="s">
        <v>40</v>
      </c>
      <c r="I260" s="1" t="s">
        <v>200</v>
      </c>
      <c r="N260">
        <f t="shared" si="4"/>
        <v>0</v>
      </c>
      <c r="O260">
        <v>0</v>
      </c>
    </row>
    <row r="261" spans="1:15" x14ac:dyDescent="0.3">
      <c r="A261" s="3">
        <f>IF(B261="","",COUNTA($B$2:B261))</f>
        <v>179</v>
      </c>
      <c r="B261" s="6" t="s">
        <v>117</v>
      </c>
      <c r="C261" s="7">
        <v>988149</v>
      </c>
      <c r="D261" s="3">
        <v>43374</v>
      </c>
      <c r="H261" s="3" t="s">
        <v>13</v>
      </c>
      <c r="I261" s="1" t="s">
        <v>202</v>
      </c>
      <c r="L261" s="3">
        <v>43374</v>
      </c>
      <c r="M261" s="3">
        <v>43974</v>
      </c>
      <c r="N261">
        <f t="shared" si="4"/>
        <v>600</v>
      </c>
      <c r="O261">
        <v>600</v>
      </c>
    </row>
    <row r="262" spans="1:15" x14ac:dyDescent="0.3">
      <c r="A262" s="3"/>
      <c r="C262" s="7">
        <v>401038</v>
      </c>
      <c r="D262" s="3">
        <v>43974</v>
      </c>
      <c r="N262">
        <f t="shared" si="4"/>
        <v>0</v>
      </c>
      <c r="O262">
        <v>0</v>
      </c>
    </row>
    <row r="263" spans="1:15" x14ac:dyDescent="0.3">
      <c r="A263" s="3">
        <f>IF(B263="","",COUNTA($B$2:B263))</f>
        <v>180</v>
      </c>
      <c r="B263" s="6" t="s">
        <v>118</v>
      </c>
      <c r="I263" s="1" t="s">
        <v>200</v>
      </c>
      <c r="N263">
        <f t="shared" si="4"/>
        <v>0</v>
      </c>
      <c r="O263">
        <v>0</v>
      </c>
    </row>
    <row r="264" spans="1:15" x14ac:dyDescent="0.3">
      <c r="A264" s="3">
        <f>IF(B264="","",COUNTA($B$2:B264))</f>
        <v>181</v>
      </c>
      <c r="B264" s="6" t="s">
        <v>191</v>
      </c>
      <c r="I264" s="1" t="s">
        <v>200</v>
      </c>
      <c r="N264">
        <f t="shared" si="4"/>
        <v>0</v>
      </c>
      <c r="O264">
        <v>0</v>
      </c>
    </row>
    <row r="265" spans="1:15" x14ac:dyDescent="0.3">
      <c r="A265" s="3">
        <f>IF(B265="","",COUNTA($B$2:B265))</f>
        <v>182</v>
      </c>
      <c r="B265" s="6" t="s">
        <v>119</v>
      </c>
      <c r="I265" s="1" t="s">
        <v>215</v>
      </c>
      <c r="N265">
        <f t="shared" si="4"/>
        <v>0</v>
      </c>
      <c r="O265">
        <v>0</v>
      </c>
    </row>
    <row r="266" spans="1:15" x14ac:dyDescent="0.3">
      <c r="A266" s="3">
        <f>IF(B266="","",COUNTA($B$2:B266))</f>
        <v>183</v>
      </c>
      <c r="B266" s="6" t="s">
        <v>120</v>
      </c>
      <c r="I266" s="1" t="s">
        <v>215</v>
      </c>
      <c r="N266">
        <f t="shared" si="4"/>
        <v>0</v>
      </c>
      <c r="O266">
        <v>0</v>
      </c>
    </row>
    <row r="267" spans="1:15" x14ac:dyDescent="0.3">
      <c r="A267" s="3"/>
      <c r="N267">
        <f t="shared" si="4"/>
        <v>0</v>
      </c>
      <c r="O267">
        <v>0</v>
      </c>
    </row>
    <row r="268" spans="1:15" x14ac:dyDescent="0.3">
      <c r="A268" s="3">
        <f>IF(B268="","",COUNTA($B$2:B268))</f>
        <v>184</v>
      </c>
      <c r="B268" s="6" t="s">
        <v>192</v>
      </c>
      <c r="I268" s="1" t="s">
        <v>203</v>
      </c>
      <c r="L268" s="3"/>
      <c r="M268" s="3"/>
      <c r="N268">
        <f t="shared" si="4"/>
        <v>0</v>
      </c>
      <c r="O268">
        <v>0</v>
      </c>
    </row>
    <row r="269" spans="1:15" x14ac:dyDescent="0.3">
      <c r="A269" s="3">
        <f>IF(B269="","",COUNTA($B$2:B269))</f>
        <v>185</v>
      </c>
      <c r="B269" s="6" t="s">
        <v>193</v>
      </c>
      <c r="C269" s="3">
        <v>440271</v>
      </c>
      <c r="D269" s="3">
        <v>31751</v>
      </c>
      <c r="E269" s="3">
        <v>21675</v>
      </c>
      <c r="H269" s="3" t="s">
        <v>13</v>
      </c>
      <c r="I269" s="1" t="s">
        <v>204</v>
      </c>
      <c r="L269" s="3">
        <v>31751</v>
      </c>
      <c r="M269" s="3">
        <v>32581</v>
      </c>
      <c r="N269">
        <f t="shared" si="4"/>
        <v>830</v>
      </c>
      <c r="O269">
        <v>830</v>
      </c>
    </row>
    <row r="270" spans="1:15" x14ac:dyDescent="0.3">
      <c r="A270" s="3"/>
      <c r="C270" s="3">
        <v>226429</v>
      </c>
      <c r="D270" s="3">
        <v>32581</v>
      </c>
      <c r="E270" s="3">
        <v>22058</v>
      </c>
      <c r="L270" s="3">
        <v>21675</v>
      </c>
      <c r="M270" s="3">
        <v>22058</v>
      </c>
      <c r="N270">
        <f t="shared" si="4"/>
        <v>383</v>
      </c>
      <c r="O270">
        <v>383</v>
      </c>
    </row>
    <row r="271" spans="1:15" x14ac:dyDescent="0.3">
      <c r="A271" s="3">
        <f>IF(B271="","",COUNTA($B$2:B271))</f>
        <v>186</v>
      </c>
      <c r="B271" s="6" t="s">
        <v>121</v>
      </c>
      <c r="I271" s="1" t="s">
        <v>200</v>
      </c>
      <c r="N271">
        <f t="shared" si="4"/>
        <v>0</v>
      </c>
      <c r="O271">
        <v>0</v>
      </c>
    </row>
    <row r="272" spans="1:15" x14ac:dyDescent="0.3">
      <c r="A272" s="3">
        <f>IF(B272="","",COUNTA($B$2:B272))</f>
        <v>187</v>
      </c>
      <c r="B272" s="6" t="s">
        <v>122</v>
      </c>
      <c r="I272" s="1" t="s">
        <v>200</v>
      </c>
      <c r="N272">
        <f t="shared" si="4"/>
        <v>0</v>
      </c>
      <c r="O272">
        <v>0</v>
      </c>
    </row>
    <row r="273" spans="1:15" x14ac:dyDescent="0.3">
      <c r="A273" s="3">
        <f>IF(B273="","",COUNTA($B$2:B273))</f>
        <v>188</v>
      </c>
      <c r="B273" s="6" t="s">
        <v>14</v>
      </c>
      <c r="I273" s="1" t="s">
        <v>218</v>
      </c>
      <c r="N273">
        <f t="shared" si="4"/>
        <v>0</v>
      </c>
      <c r="O273">
        <v>0</v>
      </c>
    </row>
    <row r="274" spans="1:15" x14ac:dyDescent="0.3">
      <c r="A274" s="3">
        <f>IF(B274="","",COUNTA($B$2:B274))</f>
        <v>189</v>
      </c>
      <c r="B274" s="6" t="s">
        <v>123</v>
      </c>
      <c r="I274" s="1" t="s">
        <v>200</v>
      </c>
      <c r="N274">
        <f t="shared" si="4"/>
        <v>0</v>
      </c>
      <c r="O274">
        <v>0</v>
      </c>
    </row>
    <row r="275" spans="1:15" x14ac:dyDescent="0.3">
      <c r="A275" s="3">
        <f>IF(B275="","",COUNTA($B$2:B275))</f>
        <v>190</v>
      </c>
      <c r="B275" s="6" t="s">
        <v>194</v>
      </c>
      <c r="I275" s="1" t="s">
        <v>200</v>
      </c>
      <c r="N275">
        <f t="shared" ref="N275:O289" si="5">M275-L275</f>
        <v>0</v>
      </c>
      <c r="O275">
        <v>0</v>
      </c>
    </row>
    <row r="276" spans="1:15" x14ac:dyDescent="0.3">
      <c r="A276" s="3">
        <f>IF(B276="","",COUNTA($B$2:B276))</f>
        <v>191</v>
      </c>
      <c r="B276" s="6" t="s">
        <v>195</v>
      </c>
      <c r="I276" s="1" t="s">
        <v>200</v>
      </c>
      <c r="N276">
        <f t="shared" si="5"/>
        <v>0</v>
      </c>
      <c r="O276">
        <v>0</v>
      </c>
    </row>
    <row r="277" spans="1:15" x14ac:dyDescent="0.3">
      <c r="A277" s="3">
        <f>IF(B277="","",COUNTA($B$2:B277))</f>
        <v>192</v>
      </c>
      <c r="B277" s="6" t="s">
        <v>124</v>
      </c>
      <c r="I277" s="1" t="s">
        <v>200</v>
      </c>
      <c r="N277">
        <f t="shared" si="5"/>
        <v>0</v>
      </c>
      <c r="O277">
        <v>0</v>
      </c>
    </row>
    <row r="278" spans="1:15" x14ac:dyDescent="0.3">
      <c r="A278" s="3">
        <f>IF(B278="","",COUNTA($B$2:B278))</f>
        <v>193</v>
      </c>
      <c r="B278" s="6" t="s">
        <v>125</v>
      </c>
      <c r="C278" s="13">
        <v>2205271</v>
      </c>
      <c r="D278" s="3">
        <v>27330</v>
      </c>
      <c r="E278" s="3">
        <v>27108</v>
      </c>
      <c r="F278" s="3">
        <v>27702</v>
      </c>
      <c r="H278" s="3" t="s">
        <v>13</v>
      </c>
      <c r="L278" s="3">
        <v>27330</v>
      </c>
      <c r="M278" s="3">
        <v>29019</v>
      </c>
      <c r="N278">
        <f t="shared" si="5"/>
        <v>1689</v>
      </c>
      <c r="O278">
        <v>1689</v>
      </c>
    </row>
    <row r="279" spans="1:15" x14ac:dyDescent="0.3">
      <c r="A279" s="3"/>
      <c r="D279" s="3">
        <v>29019</v>
      </c>
      <c r="E279" s="3">
        <v>28775</v>
      </c>
      <c r="F279" s="3">
        <v>29413</v>
      </c>
      <c r="L279" s="3">
        <v>27108</v>
      </c>
      <c r="M279" s="3">
        <v>28775</v>
      </c>
      <c r="N279">
        <f t="shared" si="5"/>
        <v>1667</v>
      </c>
      <c r="O279">
        <v>1667</v>
      </c>
    </row>
    <row r="280" spans="1:15" x14ac:dyDescent="0.3">
      <c r="A280" s="3">
        <f>IF(B280="","",COUNTA($B$2:B280))</f>
        <v>194</v>
      </c>
      <c r="B280" s="6" t="s">
        <v>126</v>
      </c>
      <c r="I280" s="1" t="s">
        <v>200</v>
      </c>
      <c r="L280" s="3">
        <v>27702</v>
      </c>
      <c r="M280" s="3">
        <v>29413</v>
      </c>
      <c r="N280">
        <f t="shared" si="5"/>
        <v>1711</v>
      </c>
      <c r="O280">
        <v>1711</v>
      </c>
    </row>
    <row r="281" spans="1:15" x14ac:dyDescent="0.3">
      <c r="A281" s="3">
        <f>IF(B281="","",COUNTA($B$2:B281))</f>
        <v>195</v>
      </c>
      <c r="B281" s="6" t="s">
        <v>196</v>
      </c>
      <c r="I281" s="1" t="s">
        <v>200</v>
      </c>
      <c r="N281">
        <f t="shared" si="5"/>
        <v>0</v>
      </c>
      <c r="O281">
        <v>0</v>
      </c>
    </row>
    <row r="282" spans="1:15" x14ac:dyDescent="0.3">
      <c r="A282" s="3">
        <f>IF(B282="","",COUNTA($B$2:B282))</f>
        <v>196</v>
      </c>
      <c r="B282" s="6" t="s">
        <v>127</v>
      </c>
      <c r="N282">
        <f t="shared" si="5"/>
        <v>0</v>
      </c>
      <c r="O282">
        <v>0</v>
      </c>
    </row>
    <row r="283" spans="1:15" x14ac:dyDescent="0.3">
      <c r="A283" s="3">
        <f>IF(B283="","",COUNTA($B$2:B283))</f>
        <v>197</v>
      </c>
      <c r="B283" s="6" t="s">
        <v>149</v>
      </c>
      <c r="I283" s="1" t="s">
        <v>200</v>
      </c>
      <c r="N283">
        <f t="shared" si="5"/>
        <v>0</v>
      </c>
      <c r="O283">
        <v>0</v>
      </c>
    </row>
    <row r="284" spans="1:15" x14ac:dyDescent="0.3">
      <c r="A284" s="3">
        <f>IF(B284="","",COUNTA($B$2:B284))</f>
        <v>198</v>
      </c>
      <c r="B284" s="6" t="s">
        <v>128</v>
      </c>
      <c r="I284" s="1" t="s">
        <v>200</v>
      </c>
      <c r="N284">
        <f t="shared" si="5"/>
        <v>0</v>
      </c>
      <c r="O284">
        <v>0</v>
      </c>
    </row>
    <row r="285" spans="1:15" x14ac:dyDescent="0.3">
      <c r="A285" s="3">
        <f>IF(B285="","",COUNTA($B$2:B285))</f>
        <v>199</v>
      </c>
      <c r="B285" s="6" t="s">
        <v>80</v>
      </c>
      <c r="C285" s="3">
        <v>2118317</v>
      </c>
      <c r="D285" s="3">
        <v>22577</v>
      </c>
      <c r="H285" s="3" t="s">
        <v>13</v>
      </c>
      <c r="L285" s="3">
        <v>22577</v>
      </c>
      <c r="M285" s="3">
        <v>22577</v>
      </c>
      <c r="N285">
        <f t="shared" si="5"/>
        <v>0</v>
      </c>
      <c r="O285">
        <v>0</v>
      </c>
    </row>
    <row r="286" spans="1:15" x14ac:dyDescent="0.3">
      <c r="A286" s="3"/>
      <c r="C286" s="3">
        <v>294905</v>
      </c>
      <c r="D286" s="3">
        <v>22577</v>
      </c>
      <c r="N286">
        <f t="shared" si="5"/>
        <v>0</v>
      </c>
      <c r="O286">
        <v>0</v>
      </c>
    </row>
    <row r="287" spans="1:15" x14ac:dyDescent="0.3">
      <c r="A287" s="3">
        <f>IF(B287="","",COUNTA($B$2:B287))</f>
        <v>200</v>
      </c>
      <c r="B287" s="6" t="s">
        <v>197</v>
      </c>
      <c r="I287" s="1" t="s">
        <v>200</v>
      </c>
      <c r="N287">
        <f t="shared" si="5"/>
        <v>0</v>
      </c>
      <c r="O287">
        <v>0</v>
      </c>
    </row>
    <row r="288" spans="1:15" x14ac:dyDescent="0.3">
      <c r="A288" s="3">
        <f>IF(B288="","",COUNTA($B$2:B288))</f>
        <v>201</v>
      </c>
      <c r="B288" s="6" t="s">
        <v>129</v>
      </c>
      <c r="I288" s="1" t="s">
        <v>221</v>
      </c>
      <c r="N288">
        <f t="shared" si="5"/>
        <v>0</v>
      </c>
      <c r="O288">
        <v>0</v>
      </c>
    </row>
    <row r="289" spans="1:15" x14ac:dyDescent="0.3">
      <c r="A289" s="3">
        <f>IF(B289="","",COUNTA($B$2:B289))</f>
        <v>202</v>
      </c>
      <c r="B289" s="6" t="s">
        <v>130</v>
      </c>
      <c r="C289" s="3">
        <v>1708643</v>
      </c>
      <c r="D289" s="3">
        <v>39274</v>
      </c>
      <c r="H289" s="3" t="s">
        <v>13</v>
      </c>
      <c r="L289" s="3">
        <v>39274</v>
      </c>
      <c r="M289" s="3">
        <v>39855</v>
      </c>
      <c r="N289">
        <f t="shared" si="5"/>
        <v>581</v>
      </c>
      <c r="O289">
        <v>581</v>
      </c>
    </row>
    <row r="290" spans="1:15" x14ac:dyDescent="0.3">
      <c r="A290" s="3"/>
      <c r="C290" s="3">
        <v>251420</v>
      </c>
      <c r="D290" s="3">
        <v>39855</v>
      </c>
    </row>
    <row r="291" spans="1:15" x14ac:dyDescent="0.3">
      <c r="A291" s="3"/>
      <c r="L291" s="14" t="s">
        <v>364</v>
      </c>
    </row>
    <row r="292" spans="1:15" x14ac:dyDescent="0.3">
      <c r="A292" s="3"/>
      <c r="C292" s="17" t="s">
        <v>365</v>
      </c>
      <c r="D292" s="17" t="s">
        <v>366</v>
      </c>
      <c r="E292" s="17" t="s">
        <v>367</v>
      </c>
      <c r="F292" s="18" t="s">
        <v>368</v>
      </c>
      <c r="G292" s="18" t="s">
        <v>369</v>
      </c>
      <c r="H292" s="14" t="s">
        <v>360</v>
      </c>
      <c r="I292" s="14" t="s">
        <v>361</v>
      </c>
      <c r="J292" s="14" t="s">
        <v>362</v>
      </c>
      <c r="K292" s="14" t="s">
        <v>363</v>
      </c>
      <c r="L292" s="14"/>
    </row>
    <row r="293" spans="1:15" x14ac:dyDescent="0.3">
      <c r="A293" s="7">
        <f>IF(B293="","",COUNTA($B$2:B293))</f>
        <v>203</v>
      </c>
      <c r="B293" s="23" t="s">
        <v>359</v>
      </c>
      <c r="C293" s="23" t="s">
        <v>131</v>
      </c>
      <c r="D293" s="23">
        <v>17700</v>
      </c>
      <c r="E293" s="23" t="s">
        <v>358</v>
      </c>
      <c r="F293" s="24"/>
      <c r="G293" s="24" t="s">
        <v>357</v>
      </c>
      <c r="H293" s="14" t="s">
        <v>356</v>
      </c>
      <c r="I293" s="14"/>
      <c r="J293" s="14"/>
      <c r="K293" s="14"/>
      <c r="L293" s="14"/>
    </row>
    <row r="294" spans="1:15" x14ac:dyDescent="0.3">
      <c r="A294" s="3" t="str">
        <f>IF(B294="","",COUNTA($B$2:B294))</f>
        <v/>
      </c>
      <c r="B294" s="23"/>
      <c r="C294" s="23"/>
      <c r="D294" s="23"/>
      <c r="E294" s="23"/>
      <c r="F294" s="24"/>
      <c r="G294" s="24"/>
      <c r="H294" s="14" t="s">
        <v>355</v>
      </c>
      <c r="I294" s="14"/>
      <c r="J294" s="14"/>
      <c r="K294" s="14"/>
      <c r="L294" s="14"/>
    </row>
    <row r="295" spans="1:15" x14ac:dyDescent="0.3">
      <c r="A295" s="3">
        <f>IF(B295="","",COUNTA($B$2:B295))</f>
        <v>204</v>
      </c>
      <c r="B295" s="16" t="s">
        <v>354</v>
      </c>
      <c r="C295" s="16" t="s">
        <v>132</v>
      </c>
      <c r="D295" s="16">
        <v>4021</v>
      </c>
      <c r="E295" s="16" t="s">
        <v>353</v>
      </c>
      <c r="F295" s="15"/>
      <c r="G295" s="15"/>
      <c r="H295" s="14" t="s">
        <v>352</v>
      </c>
      <c r="I295" s="14"/>
      <c r="J295" s="14"/>
      <c r="K295" s="14"/>
      <c r="L295" s="14"/>
    </row>
    <row r="296" spans="1:15" x14ac:dyDescent="0.3">
      <c r="A296" s="3">
        <f>IF(B296="","",COUNTA($B$2:B296))</f>
        <v>205</v>
      </c>
      <c r="B296" s="23" t="s">
        <v>351</v>
      </c>
      <c r="C296" s="23" t="s">
        <v>133</v>
      </c>
      <c r="D296" s="23">
        <v>7987</v>
      </c>
      <c r="E296" s="23" t="s">
        <v>350</v>
      </c>
      <c r="F296" s="24">
        <v>192597</v>
      </c>
      <c r="G296" s="24">
        <v>2198261</v>
      </c>
      <c r="H296" s="14" t="s">
        <v>349</v>
      </c>
      <c r="I296" s="14" t="s">
        <v>348</v>
      </c>
      <c r="J296" s="14"/>
      <c r="K296" s="14"/>
      <c r="L296" s="14"/>
    </row>
    <row r="297" spans="1:15" x14ac:dyDescent="0.3">
      <c r="A297" s="3" t="str">
        <f>IF(B297="","",COUNTA($B$2:B297))</f>
        <v/>
      </c>
      <c r="B297" s="23"/>
      <c r="C297" s="23"/>
      <c r="D297" s="23"/>
      <c r="E297" s="23"/>
      <c r="F297" s="24"/>
      <c r="G297" s="24"/>
      <c r="H297" s="14" t="s">
        <v>347</v>
      </c>
      <c r="I297" s="14" t="s">
        <v>346</v>
      </c>
      <c r="J297" s="14"/>
      <c r="K297" s="14"/>
      <c r="L297" s="14"/>
    </row>
    <row r="298" spans="1:15" x14ac:dyDescent="0.3">
      <c r="A298" s="3">
        <f>IF(B298="","",COUNTA($B$2:B298))</f>
        <v>206</v>
      </c>
      <c r="B298" s="23" t="s">
        <v>345</v>
      </c>
      <c r="C298" s="23" t="s">
        <v>40</v>
      </c>
      <c r="D298" s="23">
        <v>3139</v>
      </c>
      <c r="E298" s="23" t="s">
        <v>344</v>
      </c>
      <c r="F298" s="24">
        <v>289198</v>
      </c>
      <c r="G298" s="24">
        <v>1125423</v>
      </c>
      <c r="H298" s="14" t="s">
        <v>340</v>
      </c>
      <c r="I298" s="14" t="s">
        <v>343</v>
      </c>
      <c r="J298" s="14"/>
      <c r="K298" s="14"/>
      <c r="L298" s="14"/>
    </row>
    <row r="299" spans="1:15" x14ac:dyDescent="0.3">
      <c r="A299" s="3" t="str">
        <f>IF(B299="","",COUNTA($B$2:B299))</f>
        <v/>
      </c>
      <c r="B299" s="23"/>
      <c r="C299" s="23"/>
      <c r="D299" s="23"/>
      <c r="E299" s="23"/>
      <c r="F299" s="24"/>
      <c r="G299" s="24"/>
      <c r="H299" s="14" t="s">
        <v>342</v>
      </c>
      <c r="I299" s="14" t="s">
        <v>292</v>
      </c>
      <c r="J299" s="14"/>
      <c r="K299" s="14"/>
      <c r="L299" s="14"/>
    </row>
    <row r="300" spans="1:15" x14ac:dyDescent="0.3">
      <c r="A300" s="3">
        <f>IF(B300="","",COUNTA($B$2:B300))</f>
        <v>207</v>
      </c>
      <c r="B300" s="16" t="s">
        <v>339</v>
      </c>
      <c r="C300" s="16" t="s">
        <v>134</v>
      </c>
      <c r="D300" s="16">
        <v>2949</v>
      </c>
      <c r="E300" s="16" t="s">
        <v>341</v>
      </c>
      <c r="F300" s="15"/>
      <c r="G300" s="15">
        <v>996676</v>
      </c>
      <c r="H300" s="14" t="s">
        <v>340</v>
      </c>
      <c r="I300" s="14"/>
      <c r="J300" s="14"/>
      <c r="K300" s="14"/>
      <c r="L300" s="14" t="s">
        <v>239</v>
      </c>
    </row>
    <row r="301" spans="1:15" x14ac:dyDescent="0.3">
      <c r="A301" s="3">
        <f>IF(B301="","",COUNTA($B$2:B301))</f>
        <v>208</v>
      </c>
      <c r="B301" s="16" t="s">
        <v>339</v>
      </c>
      <c r="C301" s="16" t="s">
        <v>134</v>
      </c>
      <c r="D301" s="16">
        <v>2949</v>
      </c>
      <c r="E301" s="16" t="s">
        <v>338</v>
      </c>
      <c r="F301" s="15">
        <v>298553</v>
      </c>
      <c r="G301" s="15">
        <v>996676</v>
      </c>
      <c r="H301" s="14" t="s">
        <v>337</v>
      </c>
      <c r="I301" s="14"/>
      <c r="J301" s="14"/>
      <c r="K301" s="14"/>
      <c r="L301" s="14" t="s">
        <v>239</v>
      </c>
    </row>
    <row r="302" spans="1:15" x14ac:dyDescent="0.3">
      <c r="A302" s="3">
        <f>IF(B302="","",COUNTA($B$2:B302))</f>
        <v>209</v>
      </c>
      <c r="B302" s="16" t="s">
        <v>336</v>
      </c>
      <c r="C302" s="16" t="s">
        <v>135</v>
      </c>
      <c r="D302" s="16">
        <v>2931</v>
      </c>
      <c r="E302" s="16" t="s">
        <v>335</v>
      </c>
      <c r="F302" s="15">
        <v>240349</v>
      </c>
      <c r="G302" s="15">
        <v>1007582</v>
      </c>
      <c r="H302" s="14" t="s">
        <v>334</v>
      </c>
      <c r="I302" s="14"/>
      <c r="J302" s="14"/>
      <c r="K302" s="14"/>
      <c r="L302" s="14" t="s">
        <v>239</v>
      </c>
    </row>
    <row r="303" spans="1:15" x14ac:dyDescent="0.3">
      <c r="A303" s="3">
        <f>IF(B303="","",COUNTA($B$2:B303))</f>
        <v>210</v>
      </c>
      <c r="B303" s="23" t="s">
        <v>333</v>
      </c>
      <c r="C303" s="23" t="s">
        <v>63</v>
      </c>
      <c r="D303" s="23">
        <v>6131</v>
      </c>
      <c r="E303" s="23" t="s">
        <v>332</v>
      </c>
      <c r="F303" s="24">
        <v>738829</v>
      </c>
      <c r="G303" s="24">
        <v>1803825</v>
      </c>
      <c r="H303" s="14" t="s">
        <v>331</v>
      </c>
      <c r="I303" s="14">
        <v>49120</v>
      </c>
      <c r="J303" s="14"/>
      <c r="K303" s="14">
        <v>1584</v>
      </c>
      <c r="L303" s="14" t="s">
        <v>239</v>
      </c>
    </row>
    <row r="304" spans="1:15" x14ac:dyDescent="0.3">
      <c r="A304" s="3" t="str">
        <f>IF(B304="","",COUNTA($B$2:B304))</f>
        <v/>
      </c>
      <c r="B304" s="23"/>
      <c r="C304" s="23"/>
      <c r="D304" s="23"/>
      <c r="E304" s="23"/>
      <c r="F304" s="24"/>
      <c r="G304" s="24"/>
      <c r="H304" s="14" t="s">
        <v>330</v>
      </c>
      <c r="I304" s="14">
        <v>34340</v>
      </c>
      <c r="J304" s="14"/>
      <c r="K304" s="14">
        <v>1518</v>
      </c>
      <c r="L304" s="14" t="s">
        <v>239</v>
      </c>
    </row>
    <row r="305" spans="1:12" x14ac:dyDescent="0.3">
      <c r="A305" s="3" t="str">
        <f>IF(B305="","",COUNTA($B$2:B305))</f>
        <v/>
      </c>
      <c r="B305" s="23"/>
      <c r="C305" s="23"/>
      <c r="D305" s="23"/>
      <c r="E305" s="23"/>
      <c r="F305" s="24"/>
      <c r="G305" s="24"/>
      <c r="H305" s="14" t="s">
        <v>289</v>
      </c>
      <c r="I305" s="14">
        <v>43372</v>
      </c>
      <c r="J305" s="14"/>
      <c r="K305" s="14">
        <v>753</v>
      </c>
      <c r="L305" s="14" t="s">
        <v>239</v>
      </c>
    </row>
    <row r="306" spans="1:12" x14ac:dyDescent="0.3">
      <c r="A306" s="3" t="str">
        <f>IF(B306="","",COUNTA($B$2:B306))</f>
        <v/>
      </c>
      <c r="B306" s="23"/>
      <c r="C306" s="23"/>
      <c r="D306" s="23"/>
      <c r="E306" s="23"/>
      <c r="F306" s="24"/>
      <c r="G306" s="24"/>
      <c r="H306" s="14" t="s">
        <v>329</v>
      </c>
      <c r="I306" s="14">
        <v>51278</v>
      </c>
      <c r="J306" s="14"/>
      <c r="K306" s="14">
        <v>650</v>
      </c>
      <c r="L306" s="14" t="s">
        <v>239</v>
      </c>
    </row>
    <row r="307" spans="1:12" x14ac:dyDescent="0.3">
      <c r="A307" s="3" t="str">
        <f>IF(B307="","",COUNTA($B$2:B307))</f>
        <v/>
      </c>
      <c r="B307" s="23"/>
      <c r="C307" s="23"/>
      <c r="D307" s="23"/>
      <c r="E307" s="23"/>
      <c r="F307" s="24"/>
      <c r="G307" s="24"/>
      <c r="H307" s="14" t="s">
        <v>328</v>
      </c>
      <c r="I307" s="14">
        <v>49598</v>
      </c>
      <c r="J307" s="14"/>
      <c r="K307" s="14">
        <v>1842</v>
      </c>
      <c r="L307" s="14" t="s">
        <v>239</v>
      </c>
    </row>
    <row r="308" spans="1:12" x14ac:dyDescent="0.3">
      <c r="A308" s="3">
        <f>IF(B308="","",COUNTA($B$2:B308))</f>
        <v>211</v>
      </c>
      <c r="B308" s="16" t="s">
        <v>327</v>
      </c>
      <c r="C308" s="16" t="s">
        <v>112</v>
      </c>
      <c r="D308" s="16">
        <v>1716</v>
      </c>
      <c r="E308" s="16" t="s">
        <v>326</v>
      </c>
      <c r="F308" s="15">
        <v>136443</v>
      </c>
      <c r="G308" s="15">
        <v>599049</v>
      </c>
      <c r="H308" s="14" t="s">
        <v>325</v>
      </c>
      <c r="I308" s="14" t="s">
        <v>324</v>
      </c>
      <c r="J308" s="14"/>
      <c r="K308" s="14"/>
      <c r="L308" s="14" t="s">
        <v>239</v>
      </c>
    </row>
    <row r="309" spans="1:12" x14ac:dyDescent="0.3">
      <c r="A309" s="3">
        <f>IF(B309="","",COUNTA($B$2:B309))</f>
        <v>212</v>
      </c>
      <c r="B309" s="23" t="s">
        <v>323</v>
      </c>
      <c r="C309" s="23" t="s">
        <v>136</v>
      </c>
      <c r="D309" s="23">
        <v>3457</v>
      </c>
      <c r="E309" s="23" t="s">
        <v>322</v>
      </c>
      <c r="F309" s="24">
        <v>448002</v>
      </c>
      <c r="G309" s="25">
        <v>991974</v>
      </c>
      <c r="H309" s="14" t="s">
        <v>321</v>
      </c>
      <c r="I309" s="14">
        <v>21846</v>
      </c>
      <c r="J309" s="14" t="s">
        <v>292</v>
      </c>
      <c r="K309" s="14"/>
      <c r="L309" s="14" t="s">
        <v>239</v>
      </c>
    </row>
    <row r="310" spans="1:12" x14ac:dyDescent="0.3">
      <c r="A310" s="3" t="str">
        <f>IF(B310="","",COUNTA($B$2:B310))</f>
        <v/>
      </c>
      <c r="B310" s="23"/>
      <c r="C310" s="23"/>
      <c r="D310" s="23"/>
      <c r="E310" s="23"/>
      <c r="F310" s="24"/>
      <c r="G310" s="25"/>
      <c r="H310" s="14" t="s">
        <v>289</v>
      </c>
      <c r="I310" s="14">
        <v>44470</v>
      </c>
      <c r="J310" s="14"/>
      <c r="K310" s="14">
        <v>2551</v>
      </c>
      <c r="L310" s="14"/>
    </row>
    <row r="311" spans="1:12" x14ac:dyDescent="0.3">
      <c r="A311" s="3">
        <f>IF(B311="","",COUNTA($B$2:B311))</f>
        <v>213</v>
      </c>
      <c r="B311" s="16" t="s">
        <v>320</v>
      </c>
      <c r="C311" s="16" t="s">
        <v>182</v>
      </c>
      <c r="D311" s="16">
        <v>5921</v>
      </c>
      <c r="E311" s="16" t="s">
        <v>302</v>
      </c>
      <c r="F311" s="15"/>
      <c r="G311" s="15"/>
      <c r="H311" s="14" t="s">
        <v>319</v>
      </c>
      <c r="I311" s="14"/>
      <c r="J311" s="14"/>
      <c r="K311" s="14"/>
      <c r="L311" s="14" t="s">
        <v>239</v>
      </c>
    </row>
    <row r="312" spans="1:12" x14ac:dyDescent="0.3">
      <c r="A312" s="3">
        <f>IF(B312="","",COUNTA($B$2:B312))</f>
        <v>214</v>
      </c>
      <c r="B312" s="23" t="s">
        <v>318</v>
      </c>
      <c r="C312" s="23" t="s">
        <v>137</v>
      </c>
      <c r="D312" s="23">
        <v>4337</v>
      </c>
      <c r="E312" s="23" t="s">
        <v>317</v>
      </c>
      <c r="F312" s="24">
        <v>297639</v>
      </c>
      <c r="G312" s="24">
        <v>1275149</v>
      </c>
      <c r="H312" s="14" t="s">
        <v>316</v>
      </c>
      <c r="I312" s="17">
        <v>22339</v>
      </c>
      <c r="J312" s="14"/>
      <c r="K312" s="14">
        <v>875</v>
      </c>
      <c r="L312" s="14" t="s">
        <v>239</v>
      </c>
    </row>
    <row r="313" spans="1:12" x14ac:dyDescent="0.3">
      <c r="A313" s="3" t="str">
        <f>IF(B313="","",COUNTA($B$2:B313))</f>
        <v/>
      </c>
      <c r="B313" s="23"/>
      <c r="C313" s="23"/>
      <c r="D313" s="23"/>
      <c r="E313" s="23"/>
      <c r="F313" s="24"/>
      <c r="G313" s="24"/>
      <c r="H313" s="14" t="s">
        <v>315</v>
      </c>
      <c r="I313" s="14">
        <v>0</v>
      </c>
      <c r="J313" s="14" t="s">
        <v>292</v>
      </c>
      <c r="K313" s="14"/>
      <c r="L313" s="14" t="s">
        <v>239</v>
      </c>
    </row>
    <row r="314" spans="1:12" x14ac:dyDescent="0.3">
      <c r="A314" s="3">
        <f>IF(B314="","",COUNTA($B$2:B314))</f>
        <v>215</v>
      </c>
      <c r="B314" s="23" t="s">
        <v>314</v>
      </c>
      <c r="C314" s="23" t="s">
        <v>111</v>
      </c>
      <c r="D314" s="23">
        <v>3327</v>
      </c>
      <c r="E314" s="23" t="s">
        <v>313</v>
      </c>
      <c r="F314" s="24">
        <v>186583</v>
      </c>
      <c r="G314" s="24">
        <v>1067711</v>
      </c>
      <c r="H314" s="14" t="s">
        <v>312</v>
      </c>
      <c r="I314" s="14">
        <v>0</v>
      </c>
      <c r="J314" s="14" t="s">
        <v>292</v>
      </c>
      <c r="K314" s="14"/>
      <c r="L314" s="14" t="s">
        <v>239</v>
      </c>
    </row>
    <row r="315" spans="1:12" x14ac:dyDescent="0.3">
      <c r="A315" s="3" t="str">
        <f>IF(B315="","",COUNTA($B$2:B315))</f>
        <v/>
      </c>
      <c r="B315" s="23"/>
      <c r="C315" s="23"/>
      <c r="D315" s="23"/>
      <c r="E315" s="23"/>
      <c r="F315" s="24"/>
      <c r="G315" s="24"/>
      <c r="H315" s="14" t="s">
        <v>311</v>
      </c>
      <c r="I315" s="14"/>
      <c r="J315" s="14"/>
      <c r="K315" s="14"/>
      <c r="L315" s="14"/>
    </row>
    <row r="316" spans="1:12" x14ac:dyDescent="0.3">
      <c r="A316" s="3">
        <f>IF(B316="","",COUNTA($B$2:B316))</f>
        <v>216</v>
      </c>
      <c r="B316" s="16" t="s">
        <v>310</v>
      </c>
      <c r="C316" s="16" t="s">
        <v>198</v>
      </c>
      <c r="D316" s="16" t="s">
        <v>309</v>
      </c>
      <c r="E316" s="16" t="s">
        <v>308</v>
      </c>
      <c r="F316" s="15"/>
      <c r="G316" s="15"/>
      <c r="H316" s="14"/>
      <c r="I316" s="14"/>
      <c r="J316" s="14"/>
      <c r="K316" s="14"/>
      <c r="L316" s="14" t="s">
        <v>304</v>
      </c>
    </row>
    <row r="317" spans="1:12" x14ac:dyDescent="0.3">
      <c r="A317" s="3">
        <f>IF(B317="","",COUNTA($B$2:B317))</f>
        <v>217</v>
      </c>
      <c r="B317" s="16" t="s">
        <v>307</v>
      </c>
      <c r="C317" s="16" t="s">
        <v>138</v>
      </c>
      <c r="D317" s="16">
        <v>20522</v>
      </c>
      <c r="E317" s="16" t="s">
        <v>306</v>
      </c>
      <c r="F317" s="15">
        <v>345019</v>
      </c>
      <c r="G317" s="15">
        <v>6361799</v>
      </c>
      <c r="H317" s="14" t="s">
        <v>305</v>
      </c>
      <c r="I317" s="14"/>
      <c r="J317" s="14">
        <v>22599</v>
      </c>
      <c r="K317" s="14">
        <v>704</v>
      </c>
      <c r="L317" s="14"/>
    </row>
    <row r="318" spans="1:12" x14ac:dyDescent="0.3">
      <c r="A318" s="3">
        <f>IF(B318="","",COUNTA($B$2:B318))</f>
        <v>218</v>
      </c>
      <c r="B318" s="16" t="s">
        <v>303</v>
      </c>
      <c r="C318" s="16" t="s">
        <v>139</v>
      </c>
      <c r="D318" s="16">
        <v>6141</v>
      </c>
      <c r="E318" s="16" t="s">
        <v>302</v>
      </c>
      <c r="F318" s="15"/>
      <c r="G318" s="15"/>
      <c r="H318" s="14" t="s">
        <v>296</v>
      </c>
      <c r="I318" s="14"/>
      <c r="J318" s="14" t="s">
        <v>301</v>
      </c>
      <c r="K318" s="14"/>
      <c r="L318" s="14"/>
    </row>
    <row r="319" spans="1:12" x14ac:dyDescent="0.3">
      <c r="A319" s="3">
        <f>IF(B319="","",COUNTA($B$2:B319))</f>
        <v>219</v>
      </c>
      <c r="B319" s="16" t="s">
        <v>300</v>
      </c>
      <c r="C319" s="16" t="s">
        <v>140</v>
      </c>
      <c r="D319" s="16">
        <v>6034</v>
      </c>
      <c r="E319" s="16" t="s">
        <v>299</v>
      </c>
      <c r="F319" s="15"/>
      <c r="G319" s="15"/>
      <c r="H319" s="14" t="s">
        <v>296</v>
      </c>
      <c r="I319" s="14"/>
      <c r="J319" s="14"/>
      <c r="K319" s="14"/>
      <c r="L319" s="14"/>
    </row>
    <row r="320" spans="1:12" x14ac:dyDescent="0.3">
      <c r="A320" s="3">
        <f>IF(B320="","",COUNTA($B$2:B320))</f>
        <v>220</v>
      </c>
      <c r="B320" s="16" t="s">
        <v>298</v>
      </c>
      <c r="C320" s="16" t="s">
        <v>141</v>
      </c>
      <c r="D320" s="16">
        <v>3152</v>
      </c>
      <c r="E320" s="16" t="s">
        <v>297</v>
      </c>
      <c r="F320" s="15"/>
      <c r="G320" s="15">
        <v>1101470</v>
      </c>
      <c r="H320" s="14" t="s">
        <v>296</v>
      </c>
      <c r="I320" s="14"/>
      <c r="J320" s="14"/>
      <c r="K320" s="14"/>
      <c r="L320" s="14" t="s">
        <v>239</v>
      </c>
    </row>
    <row r="321" spans="1:12" x14ac:dyDescent="0.3">
      <c r="A321" s="3">
        <f>IF(B321="","",COUNTA($B$2:B321))</f>
        <v>221</v>
      </c>
      <c r="B321" s="23" t="s">
        <v>295</v>
      </c>
      <c r="C321" s="23" t="s">
        <v>142</v>
      </c>
      <c r="D321" s="23">
        <v>6583</v>
      </c>
      <c r="E321" s="23" t="s">
        <v>294</v>
      </c>
      <c r="F321" s="24">
        <v>403470</v>
      </c>
      <c r="G321" s="24">
        <v>1901190</v>
      </c>
      <c r="H321" s="14" t="s">
        <v>293</v>
      </c>
      <c r="I321" s="14">
        <v>0</v>
      </c>
      <c r="J321" s="14" t="s">
        <v>292</v>
      </c>
      <c r="K321" s="14"/>
      <c r="L321" s="14" t="s">
        <v>239</v>
      </c>
    </row>
    <row r="322" spans="1:12" x14ac:dyDescent="0.3">
      <c r="A322" s="3" t="str">
        <f>IF(B322="","",COUNTA($B$2:B322))</f>
        <v/>
      </c>
      <c r="B322" s="23"/>
      <c r="C322" s="23"/>
      <c r="D322" s="23"/>
      <c r="E322" s="23"/>
      <c r="F322" s="24"/>
      <c r="G322" s="24"/>
      <c r="H322" s="14" t="s">
        <v>291</v>
      </c>
      <c r="I322" s="14">
        <v>1</v>
      </c>
      <c r="J322" s="14" t="s">
        <v>290</v>
      </c>
      <c r="K322" s="14"/>
      <c r="L322" s="14" t="s">
        <v>239</v>
      </c>
    </row>
    <row r="323" spans="1:12" x14ac:dyDescent="0.3">
      <c r="A323" s="3" t="str">
        <f>IF(B323="","",COUNTA($B$2:B323))</f>
        <v/>
      </c>
      <c r="B323" s="23"/>
      <c r="C323" s="23"/>
      <c r="D323" s="23"/>
      <c r="E323" s="23"/>
      <c r="F323" s="24"/>
      <c r="G323" s="24"/>
      <c r="H323" s="14" t="s">
        <v>289</v>
      </c>
      <c r="I323" s="14">
        <v>25159</v>
      </c>
      <c r="J323" s="14"/>
      <c r="K323" s="14">
        <v>748</v>
      </c>
      <c r="L323" s="14"/>
    </row>
    <row r="324" spans="1:12" x14ac:dyDescent="0.3">
      <c r="A324" s="3" t="str">
        <f>IF(B324="","",COUNTA($B$2:B324))</f>
        <v/>
      </c>
      <c r="B324" s="23"/>
      <c r="C324" s="23"/>
      <c r="D324" s="23"/>
      <c r="E324" s="23"/>
      <c r="F324" s="24"/>
      <c r="G324" s="24"/>
      <c r="H324" s="14"/>
      <c r="I324" s="14"/>
      <c r="J324" s="14"/>
      <c r="K324" s="14"/>
      <c r="L324" s="14"/>
    </row>
    <row r="325" spans="1:12" ht="15" x14ac:dyDescent="0.2">
      <c r="A325">
        <v>222</v>
      </c>
      <c r="B325" s="23" t="s">
        <v>288</v>
      </c>
      <c r="C325" s="23" t="s">
        <v>133</v>
      </c>
      <c r="D325" s="23">
        <v>8169</v>
      </c>
      <c r="E325" s="23" t="s">
        <v>287</v>
      </c>
      <c r="F325" s="15" t="s">
        <v>286</v>
      </c>
      <c r="G325" s="15"/>
      <c r="H325" s="14" t="s">
        <v>285</v>
      </c>
      <c r="I325" s="14"/>
      <c r="J325" s="14" t="s">
        <v>284</v>
      </c>
      <c r="K325" s="14"/>
      <c r="L325" s="14"/>
    </row>
    <row r="326" spans="1:12" ht="15" x14ac:dyDescent="0.2">
      <c r="B326" s="23"/>
      <c r="C326" s="23"/>
      <c r="D326" s="23"/>
      <c r="E326" s="23"/>
      <c r="F326" s="15">
        <v>157075</v>
      </c>
      <c r="G326" s="15">
        <v>2246695</v>
      </c>
      <c r="H326" s="14" t="s">
        <v>283</v>
      </c>
      <c r="I326" s="14"/>
      <c r="J326" s="14" t="s">
        <v>282</v>
      </c>
      <c r="K326" s="14"/>
      <c r="L326" s="14" t="s">
        <v>239</v>
      </c>
    </row>
    <row r="327" spans="1:12" ht="15" x14ac:dyDescent="0.2">
      <c r="A327">
        <v>223</v>
      </c>
      <c r="B327" s="16" t="s">
        <v>281</v>
      </c>
      <c r="C327" s="16" t="s">
        <v>280</v>
      </c>
      <c r="D327" s="16">
        <v>8389</v>
      </c>
      <c r="E327" s="16" t="s">
        <v>279</v>
      </c>
      <c r="F327" s="15">
        <v>216850</v>
      </c>
      <c r="G327" s="15">
        <v>3881691</v>
      </c>
      <c r="H327" s="14" t="s">
        <v>278</v>
      </c>
      <c r="I327" s="14"/>
      <c r="J327" s="14"/>
      <c r="K327" s="14"/>
      <c r="L327" s="14" t="s">
        <v>239</v>
      </c>
    </row>
    <row r="328" spans="1:12" ht="15" x14ac:dyDescent="0.2">
      <c r="A328">
        <v>224</v>
      </c>
      <c r="B328" s="23" t="s">
        <v>277</v>
      </c>
      <c r="C328" s="23" t="s">
        <v>143</v>
      </c>
      <c r="D328" s="23">
        <v>4944</v>
      </c>
      <c r="E328" s="23" t="s">
        <v>276</v>
      </c>
      <c r="F328" s="24">
        <v>378314</v>
      </c>
      <c r="G328" s="24">
        <v>1475246</v>
      </c>
      <c r="H328" s="15" t="s">
        <v>275</v>
      </c>
      <c r="I328" s="14"/>
      <c r="J328" s="14" t="s">
        <v>274</v>
      </c>
      <c r="K328" s="14"/>
      <c r="L328" s="14" t="s">
        <v>239</v>
      </c>
    </row>
    <row r="329" spans="1:12" ht="15" x14ac:dyDescent="0.2">
      <c r="B329" s="23"/>
      <c r="C329" s="23"/>
      <c r="D329" s="23"/>
      <c r="E329" s="23"/>
      <c r="F329" s="24"/>
      <c r="G329" s="24"/>
      <c r="H329" s="14" t="s">
        <v>273</v>
      </c>
      <c r="I329" s="14"/>
      <c r="J329" s="14">
        <v>0</v>
      </c>
      <c r="K329" s="14"/>
      <c r="L329" s="14" t="s">
        <v>239</v>
      </c>
    </row>
    <row r="330" spans="1:12" ht="15" x14ac:dyDescent="0.2">
      <c r="B330" s="23"/>
      <c r="C330" s="23"/>
      <c r="D330" s="23"/>
      <c r="E330" s="23"/>
      <c r="F330" s="24"/>
      <c r="G330" s="24"/>
      <c r="H330" s="14" t="s">
        <v>272</v>
      </c>
      <c r="I330" s="14"/>
      <c r="J330" s="14">
        <v>0</v>
      </c>
      <c r="K330" s="14"/>
      <c r="L330" s="14"/>
    </row>
    <row r="331" spans="1:12" ht="15" x14ac:dyDescent="0.2">
      <c r="A331">
        <v>225</v>
      </c>
      <c r="B331" s="16" t="s">
        <v>271</v>
      </c>
      <c r="C331" s="16" t="s">
        <v>144</v>
      </c>
      <c r="D331" s="16"/>
      <c r="E331" s="16" t="s">
        <v>270</v>
      </c>
      <c r="F331" s="15" t="s">
        <v>269</v>
      </c>
      <c r="G331" s="15"/>
      <c r="H331" s="14"/>
      <c r="I331" s="14"/>
      <c r="J331" s="14"/>
      <c r="K331" s="14"/>
      <c r="L331" s="14" t="s">
        <v>239</v>
      </c>
    </row>
    <row r="332" spans="1:12" ht="15" x14ac:dyDescent="0.2">
      <c r="A332">
        <v>226</v>
      </c>
      <c r="B332" s="16" t="s">
        <v>268</v>
      </c>
      <c r="C332" s="16" t="s">
        <v>73</v>
      </c>
      <c r="D332" s="16">
        <v>7594</v>
      </c>
      <c r="E332" s="16" t="s">
        <v>267</v>
      </c>
      <c r="F332" s="15">
        <v>111280</v>
      </c>
      <c r="G332" s="15">
        <v>2205187</v>
      </c>
      <c r="H332" s="14" t="s">
        <v>266</v>
      </c>
      <c r="I332" s="14"/>
      <c r="J332" s="14">
        <v>85027</v>
      </c>
      <c r="K332" s="14">
        <v>825</v>
      </c>
      <c r="L332" s="14" t="s">
        <v>239</v>
      </c>
    </row>
    <row r="333" spans="1:12" ht="15" x14ac:dyDescent="0.2">
      <c r="A333">
        <v>227</v>
      </c>
      <c r="B333" s="16" t="s">
        <v>265</v>
      </c>
      <c r="C333" s="16" t="s">
        <v>145</v>
      </c>
      <c r="D333" s="16">
        <v>2286</v>
      </c>
      <c r="E333" s="16" t="s">
        <v>264</v>
      </c>
      <c r="F333" s="15">
        <v>182413</v>
      </c>
      <c r="G333" s="15">
        <v>684515</v>
      </c>
      <c r="H333" s="14" t="s">
        <v>263</v>
      </c>
      <c r="I333" s="14"/>
      <c r="J333" s="14">
        <v>151517</v>
      </c>
      <c r="K333" s="14">
        <v>1614</v>
      </c>
      <c r="L333" s="14"/>
    </row>
    <row r="334" spans="1:12" ht="15" x14ac:dyDescent="0.2">
      <c r="A334">
        <v>228</v>
      </c>
      <c r="B334" s="16" t="s">
        <v>262</v>
      </c>
      <c r="C334" s="16" t="s">
        <v>146</v>
      </c>
      <c r="D334" s="16">
        <v>8806</v>
      </c>
      <c r="E334" s="16" t="s">
        <v>261</v>
      </c>
      <c r="F334" s="15">
        <v>263632</v>
      </c>
      <c r="G334" s="15">
        <v>2455092</v>
      </c>
      <c r="H334" s="14" t="s">
        <v>260</v>
      </c>
      <c r="I334" s="14"/>
      <c r="J334" s="14"/>
      <c r="K334" s="14"/>
      <c r="L334" s="14" t="s">
        <v>254</v>
      </c>
    </row>
    <row r="335" spans="1:12" ht="15" x14ac:dyDescent="0.2">
      <c r="A335">
        <v>229</v>
      </c>
      <c r="B335" s="23" t="s">
        <v>259</v>
      </c>
      <c r="C335" s="23" t="s">
        <v>147</v>
      </c>
      <c r="D335" s="23">
        <v>10253</v>
      </c>
      <c r="E335" s="23" t="s">
        <v>258</v>
      </c>
      <c r="F335" s="24">
        <v>569120</v>
      </c>
      <c r="G335" s="24">
        <v>3042405</v>
      </c>
      <c r="H335" s="14" t="s">
        <v>257</v>
      </c>
      <c r="I335" s="14"/>
      <c r="J335" s="14">
        <v>41687</v>
      </c>
      <c r="K335" s="14">
        <v>2643</v>
      </c>
      <c r="L335" s="14" t="s">
        <v>254</v>
      </c>
    </row>
    <row r="336" spans="1:12" ht="15" x14ac:dyDescent="0.2">
      <c r="B336" s="23"/>
      <c r="C336" s="23"/>
      <c r="D336" s="23"/>
      <c r="E336" s="23"/>
      <c r="F336" s="24"/>
      <c r="G336" s="24"/>
      <c r="H336" s="14" t="s">
        <v>256</v>
      </c>
      <c r="I336" s="14"/>
      <c r="J336" s="14">
        <v>119698</v>
      </c>
      <c r="K336" s="14">
        <v>463</v>
      </c>
      <c r="L336" s="14" t="s">
        <v>254</v>
      </c>
    </row>
    <row r="337" spans="1:12" ht="15" x14ac:dyDescent="0.2">
      <c r="B337" s="23"/>
      <c r="C337" s="23"/>
      <c r="D337" s="23"/>
      <c r="E337" s="23"/>
      <c r="F337" s="24"/>
      <c r="G337" s="24"/>
      <c r="H337" s="14" t="s">
        <v>255</v>
      </c>
      <c r="I337" s="14"/>
      <c r="J337" s="14">
        <v>43294</v>
      </c>
      <c r="K337" s="14">
        <v>1932</v>
      </c>
      <c r="L337" s="14"/>
    </row>
    <row r="338" spans="1:12" ht="15" x14ac:dyDescent="0.2">
      <c r="A338">
        <v>230</v>
      </c>
      <c r="B338" s="16" t="s">
        <v>253</v>
      </c>
      <c r="C338" s="16" t="s">
        <v>126</v>
      </c>
      <c r="D338" s="16">
        <v>21471</v>
      </c>
      <c r="E338" s="16" t="s">
        <v>252</v>
      </c>
      <c r="F338" s="15">
        <v>295904</v>
      </c>
      <c r="G338" s="15">
        <v>6117138</v>
      </c>
      <c r="H338" s="14" t="s">
        <v>251</v>
      </c>
      <c r="I338" s="14" t="s">
        <v>250</v>
      </c>
      <c r="J338" s="14"/>
      <c r="K338" s="14"/>
      <c r="L338" s="14" t="s">
        <v>239</v>
      </c>
    </row>
    <row r="339" spans="1:12" ht="15" x14ac:dyDescent="0.2">
      <c r="A339">
        <v>231</v>
      </c>
      <c r="B339" s="16" t="s">
        <v>249</v>
      </c>
      <c r="C339" s="16" t="s">
        <v>148</v>
      </c>
      <c r="D339" s="16">
        <v>5247</v>
      </c>
      <c r="E339" s="16" t="s">
        <v>248</v>
      </c>
      <c r="F339" s="15">
        <v>182552</v>
      </c>
      <c r="G339" s="15">
        <v>1605715</v>
      </c>
      <c r="H339" s="14" t="s">
        <v>247</v>
      </c>
      <c r="I339" s="14" t="s">
        <v>240</v>
      </c>
      <c r="J339" s="14">
        <v>22602</v>
      </c>
      <c r="K339" s="14">
        <v>885</v>
      </c>
      <c r="L339" s="14"/>
    </row>
    <row r="340" spans="1:12" ht="15" x14ac:dyDescent="0.2">
      <c r="A340">
        <v>232</v>
      </c>
      <c r="B340" s="16" t="s">
        <v>246</v>
      </c>
      <c r="C340" s="16" t="s">
        <v>149</v>
      </c>
      <c r="D340" s="16">
        <v>8385</v>
      </c>
      <c r="E340" s="16" t="s">
        <v>245</v>
      </c>
      <c r="F340" s="15" t="s">
        <v>244</v>
      </c>
      <c r="G340" s="15"/>
      <c r="H340" s="14"/>
      <c r="I340" s="14"/>
      <c r="J340" s="14"/>
      <c r="K340" s="14"/>
      <c r="L340" s="14" t="s">
        <v>239</v>
      </c>
    </row>
    <row r="341" spans="1:12" ht="15" x14ac:dyDescent="0.2">
      <c r="A341">
        <v>233</v>
      </c>
      <c r="B341" s="23" t="s">
        <v>243</v>
      </c>
      <c r="C341" s="23" t="s">
        <v>150</v>
      </c>
      <c r="D341" s="23">
        <v>3232</v>
      </c>
      <c r="E341" s="23" t="s">
        <v>242</v>
      </c>
      <c r="F341" s="24">
        <v>269405</v>
      </c>
      <c r="G341" s="24">
        <v>1206793</v>
      </c>
      <c r="H341" s="14" t="s">
        <v>241</v>
      </c>
      <c r="I341" s="14" t="s">
        <v>240</v>
      </c>
      <c r="J341" s="14">
        <v>27179</v>
      </c>
      <c r="K341" s="14">
        <v>1418</v>
      </c>
      <c r="L341" s="14"/>
    </row>
    <row r="342" spans="1:12" ht="15" x14ac:dyDescent="0.2">
      <c r="B342" s="23"/>
      <c r="C342" s="23"/>
      <c r="D342" s="23"/>
      <c r="E342" s="23"/>
      <c r="F342" s="24"/>
      <c r="G342" s="24"/>
      <c r="H342" s="14" t="s">
        <v>238</v>
      </c>
      <c r="I342" s="14"/>
      <c r="J342" s="14" t="s">
        <v>237</v>
      </c>
      <c r="K342" s="14" t="s">
        <v>236</v>
      </c>
      <c r="L342" s="14"/>
    </row>
    <row r="343" spans="1:12" ht="15" x14ac:dyDescent="0.2">
      <c r="A343">
        <v>234</v>
      </c>
      <c r="B343" s="16" t="s">
        <v>235</v>
      </c>
      <c r="C343" s="16" t="s">
        <v>151</v>
      </c>
      <c r="D343" s="16">
        <v>5109</v>
      </c>
      <c r="E343" s="16" t="s">
        <v>234</v>
      </c>
      <c r="F343" s="15" t="s">
        <v>233</v>
      </c>
      <c r="G343" s="15"/>
      <c r="H343" s="14"/>
      <c r="I343" s="14"/>
      <c r="J343" s="14"/>
      <c r="K343" s="14"/>
    </row>
  </sheetData>
  <mergeCells count="70">
    <mergeCell ref="E325:E326"/>
    <mergeCell ref="G328:G330"/>
    <mergeCell ref="G335:G337"/>
    <mergeCell ref="E321:E324"/>
    <mergeCell ref="F321:F324"/>
    <mergeCell ref="G341:G342"/>
    <mergeCell ref="G293:G294"/>
    <mergeCell ref="G296:G297"/>
    <mergeCell ref="G298:G299"/>
    <mergeCell ref="G303:G307"/>
    <mergeCell ref="G309:G310"/>
    <mergeCell ref="G312:G313"/>
    <mergeCell ref="G321:G324"/>
    <mergeCell ref="G314:G315"/>
    <mergeCell ref="F341:F342"/>
    <mergeCell ref="B341:B342"/>
    <mergeCell ref="D341:D342"/>
    <mergeCell ref="C341:C342"/>
    <mergeCell ref="E341:E342"/>
    <mergeCell ref="B335:B337"/>
    <mergeCell ref="C335:C337"/>
    <mergeCell ref="D335:D337"/>
    <mergeCell ref="E335:E337"/>
    <mergeCell ref="F335:F337"/>
    <mergeCell ref="B328:B330"/>
    <mergeCell ref="D328:D330"/>
    <mergeCell ref="C328:C330"/>
    <mergeCell ref="E328:E330"/>
    <mergeCell ref="F328:F330"/>
    <mergeCell ref="B325:B326"/>
    <mergeCell ref="C325:C326"/>
    <mergeCell ref="D325:D326"/>
    <mergeCell ref="B321:B324"/>
    <mergeCell ref="C321:C324"/>
    <mergeCell ref="D321:D324"/>
    <mergeCell ref="B314:B315"/>
    <mergeCell ref="C314:C315"/>
    <mergeCell ref="D314:D315"/>
    <mergeCell ref="E314:E315"/>
    <mergeCell ref="F314:F315"/>
    <mergeCell ref="B312:B313"/>
    <mergeCell ref="C312:C313"/>
    <mergeCell ref="D312:D313"/>
    <mergeCell ref="E312:E313"/>
    <mergeCell ref="F312:F313"/>
    <mergeCell ref="B309:B310"/>
    <mergeCell ref="C309:C310"/>
    <mergeCell ref="D309:D310"/>
    <mergeCell ref="E309:E310"/>
    <mergeCell ref="F309:F310"/>
    <mergeCell ref="B303:B307"/>
    <mergeCell ref="C303:C307"/>
    <mergeCell ref="D303:D307"/>
    <mergeCell ref="E303:E307"/>
    <mergeCell ref="F303:F307"/>
    <mergeCell ref="B298:B299"/>
    <mergeCell ref="C298:C299"/>
    <mergeCell ref="D298:D299"/>
    <mergeCell ref="E298:E299"/>
    <mergeCell ref="F298:F299"/>
    <mergeCell ref="B296:B297"/>
    <mergeCell ref="C296:C297"/>
    <mergeCell ref="D296:D297"/>
    <mergeCell ref="E296:E297"/>
    <mergeCell ref="F296:F297"/>
    <mergeCell ref="B293:B294"/>
    <mergeCell ref="C293:C294"/>
    <mergeCell ref="D293:D294"/>
    <mergeCell ref="E293:E294"/>
    <mergeCell ref="F293:F2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PC</cp:lastModifiedBy>
  <dcterms:created xsi:type="dcterms:W3CDTF">2015-06-05T18:19:34Z</dcterms:created>
  <dcterms:modified xsi:type="dcterms:W3CDTF">2021-08-01T06:47:05Z</dcterms:modified>
</cp:coreProperties>
</file>